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7-8 ж" sheetId="1" r:id="rId1"/>
    <sheet name="7-8 м" sheetId="2" r:id="rId2"/>
    <sheet name="9-11 ж" sheetId="3" r:id="rId3"/>
    <sheet name="9-11 м" sheetId="4" r:id="rId4"/>
  </sheets>
  <externalReferences>
    <externalReference r:id="rId5"/>
    <externalReference r:id="rId6"/>
    <externalReference r:id="rId7"/>
    <externalReference r:id="rId8"/>
  </externalReferences>
  <calcPr calcId="125725"/>
</workbook>
</file>

<file path=xl/calcChain.xml><?xml version="1.0" encoding="utf-8"?>
<calcChain xmlns="http://schemas.openxmlformats.org/spreadsheetml/2006/main">
  <c r="K40" i="4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38" i="3" l="1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26" i="2" l="1"/>
  <c r="K25"/>
  <c r="K24"/>
  <c r="K23"/>
  <c r="K22"/>
  <c r="K21"/>
  <c r="K20"/>
  <c r="K19"/>
  <c r="K18"/>
  <c r="K17"/>
  <c r="K16"/>
  <c r="K15"/>
  <c r="K14"/>
  <c r="K13"/>
  <c r="K12"/>
  <c r="K11"/>
  <c r="K10"/>
  <c r="K24" i="1" l="1"/>
  <c r="K23"/>
  <c r="K22"/>
  <c r="K21"/>
  <c r="K20"/>
  <c r="K19"/>
  <c r="K18"/>
  <c r="K17"/>
  <c r="K16"/>
  <c r="K15"/>
  <c r="K14"/>
  <c r="K13"/>
  <c r="K12"/>
  <c r="K11"/>
  <c r="K10"/>
</calcChain>
</file>

<file path=xl/sharedStrings.xml><?xml version="1.0" encoding="utf-8"?>
<sst xmlns="http://schemas.openxmlformats.org/spreadsheetml/2006/main" count="827" uniqueCount="241">
  <si>
    <t>Форма 3</t>
  </si>
  <si>
    <t>(дата проведения муниципального этапа)</t>
  </si>
  <si>
    <t>(название город/район)</t>
  </si>
  <si>
    <t>№</t>
  </si>
  <si>
    <t>Фамилия</t>
  </si>
  <si>
    <t>Имя</t>
  </si>
  <si>
    <t>Отчество</t>
  </si>
  <si>
    <t>Пол</t>
  </si>
  <si>
    <t>Дата рождения</t>
  </si>
  <si>
    <t>Уровень (класс) обучения</t>
  </si>
  <si>
    <t>Тип диплома</t>
  </si>
  <si>
    <t>Соловей</t>
  </si>
  <si>
    <t>Варвара</t>
  </si>
  <si>
    <t>Витальевна</t>
  </si>
  <si>
    <t>женский</t>
  </si>
  <si>
    <t>не имеются</t>
  </si>
  <si>
    <t>победитель</t>
  </si>
  <si>
    <t>Шацкова</t>
  </si>
  <si>
    <t>Ольга</t>
  </si>
  <si>
    <t>Васильевна</t>
  </si>
  <si>
    <t>Шпак</t>
  </si>
  <si>
    <t>Полина</t>
  </si>
  <si>
    <t>Алексеевна</t>
  </si>
  <si>
    <t>Пантюх</t>
  </si>
  <si>
    <t>Валерия</t>
  </si>
  <si>
    <t>Викторовна</t>
  </si>
  <si>
    <t>Сердюк</t>
  </si>
  <si>
    <t>Елизавета</t>
  </si>
  <si>
    <t>Сергеевна</t>
  </si>
  <si>
    <t>РОССИЯ</t>
  </si>
  <si>
    <t>Коляда</t>
  </si>
  <si>
    <t>Щелканова</t>
  </si>
  <si>
    <t>Виктория</t>
  </si>
  <si>
    <t>Владимировна</t>
  </si>
  <si>
    <t>Рева</t>
  </si>
  <si>
    <t>Владислава</t>
  </si>
  <si>
    <t>Валентиновна</t>
  </si>
  <si>
    <t>Анастасия</t>
  </si>
  <si>
    <t>Гречка</t>
  </si>
  <si>
    <t>Андреевна</t>
  </si>
  <si>
    <t>Юрьевна</t>
  </si>
  <si>
    <t>Карина</t>
  </si>
  <si>
    <t xml:space="preserve">Радченко </t>
  </si>
  <si>
    <t xml:space="preserve">Мария </t>
  </si>
  <si>
    <t>Александровна</t>
  </si>
  <si>
    <t xml:space="preserve">Морозова </t>
  </si>
  <si>
    <t xml:space="preserve">Виталия  </t>
  </si>
  <si>
    <t xml:space="preserve">Черникова </t>
  </si>
  <si>
    <t xml:space="preserve">Анастасия </t>
  </si>
  <si>
    <t>Валерьевна</t>
  </si>
  <si>
    <t xml:space="preserve">Костенко </t>
  </si>
  <si>
    <t xml:space="preserve">Алла </t>
  </si>
  <si>
    <t>Евгеньевна</t>
  </si>
  <si>
    <t xml:space="preserve">Алина </t>
  </si>
  <si>
    <t>Приходько</t>
  </si>
  <si>
    <t>Татьяна</t>
  </si>
  <si>
    <t>Игоревна</t>
  </si>
  <si>
    <t>Мамедова</t>
  </si>
  <si>
    <t>Милана</t>
  </si>
  <si>
    <t>Ринатовна</t>
  </si>
  <si>
    <t>Назарова</t>
  </si>
  <si>
    <t>Ева</t>
  </si>
  <si>
    <t>Гончарова</t>
  </si>
  <si>
    <t>Наталья</t>
  </si>
  <si>
    <t>Сегни</t>
  </si>
  <si>
    <t>Сония</t>
  </si>
  <si>
    <t>Мария</t>
  </si>
  <si>
    <t>Максимовна</t>
  </si>
  <si>
    <t>Софья</t>
  </si>
  <si>
    <t>Корнилова</t>
  </si>
  <si>
    <t>Вадимовна</t>
  </si>
  <si>
    <t>Щербакова</t>
  </si>
  <si>
    <t>Атрощенко</t>
  </si>
  <si>
    <t>Екатерина</t>
  </si>
  <si>
    <t>Константиновна</t>
  </si>
  <si>
    <t>Ивина</t>
  </si>
  <si>
    <t>Шатилова</t>
  </si>
  <si>
    <t>Акименко</t>
  </si>
  <si>
    <t>Альбина</t>
  </si>
  <si>
    <t>Николаевна</t>
  </si>
  <si>
    <t>Демидова</t>
  </si>
  <si>
    <t>Скороходова</t>
  </si>
  <si>
    <t>Ирина</t>
  </si>
  <si>
    <t>призёр</t>
  </si>
  <si>
    <t>Филатова</t>
  </si>
  <si>
    <t>Арина</t>
  </si>
  <si>
    <t>Грановская</t>
  </si>
  <si>
    <t>Надежда</t>
  </si>
  <si>
    <t>Казарян</t>
  </si>
  <si>
    <t>Роза</t>
  </si>
  <si>
    <t>Эдвардовна</t>
  </si>
  <si>
    <t>Анна</t>
  </si>
  <si>
    <t>Маргарита</t>
  </si>
  <si>
    <t xml:space="preserve">Дегтярёва </t>
  </si>
  <si>
    <t xml:space="preserve"> Валерьевна</t>
  </si>
  <si>
    <t xml:space="preserve">Миронова </t>
  </si>
  <si>
    <t xml:space="preserve">Мухамедзанова </t>
  </si>
  <si>
    <t xml:space="preserve">Черепова </t>
  </si>
  <si>
    <t xml:space="preserve">Князева </t>
  </si>
  <si>
    <t>Анатольевна</t>
  </si>
  <si>
    <t>Ясельская</t>
  </si>
  <si>
    <t>Дмитриевна</t>
  </si>
  <si>
    <t>Будник</t>
  </si>
  <si>
    <t>Черствая</t>
  </si>
  <si>
    <t>Кира</t>
  </si>
  <si>
    <t>Олеговна</t>
  </si>
  <si>
    <t>Белосохова</t>
  </si>
  <si>
    <t>Кузичева</t>
  </si>
  <si>
    <t>Алексанндровна</t>
  </si>
  <si>
    <t>Название территории город/район</t>
  </si>
  <si>
    <t>Список участников муниципального этапа всероссийской олимпиады школьников</t>
  </si>
  <si>
    <t>по</t>
  </si>
  <si>
    <t>класс</t>
  </si>
  <si>
    <t>физической культуре</t>
  </si>
  <si>
    <t>7-8</t>
  </si>
  <si>
    <t>Новошахтинск</t>
  </si>
  <si>
    <t>Гражданство</t>
  </si>
  <si>
    <t>Ограниченные возможности здоровья</t>
  </si>
  <si>
    <t>Код ОО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</si>
  <si>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</si>
  <si>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Результат (балл)</t>
  </si>
  <si>
    <t>участник</t>
  </si>
  <si>
    <t xml:space="preserve">Шевцова </t>
  </si>
  <si>
    <t xml:space="preserve">Ксения </t>
  </si>
  <si>
    <t xml:space="preserve">Денисовна </t>
  </si>
  <si>
    <t xml:space="preserve">Коробкина </t>
  </si>
  <si>
    <t>Магеррамов</t>
  </si>
  <si>
    <t>Владислав</t>
  </si>
  <si>
    <t>Шамильевич</t>
  </si>
  <si>
    <t>мужской</t>
  </si>
  <si>
    <t xml:space="preserve">Руднев </t>
  </si>
  <si>
    <t>Данил</t>
  </si>
  <si>
    <t>Витальевич</t>
  </si>
  <si>
    <t xml:space="preserve">Онешко </t>
  </si>
  <si>
    <t xml:space="preserve">Виталий </t>
  </si>
  <si>
    <t>Сергеевич</t>
  </si>
  <si>
    <t>Будченко</t>
  </si>
  <si>
    <t>Максим</t>
  </si>
  <si>
    <t>Валерьевич</t>
  </si>
  <si>
    <t>Левко</t>
  </si>
  <si>
    <t xml:space="preserve">Шарапов </t>
  </si>
  <si>
    <t>Дмитрий</t>
  </si>
  <si>
    <t>Андреевич</t>
  </si>
  <si>
    <t xml:space="preserve">Боскин </t>
  </si>
  <si>
    <t>Кирилл</t>
  </si>
  <si>
    <t>Алексеевич</t>
  </si>
  <si>
    <t>Милян</t>
  </si>
  <si>
    <t>Игорь</t>
  </si>
  <si>
    <t>Игоревич</t>
  </si>
  <si>
    <t>Лупенко</t>
  </si>
  <si>
    <t>Никита</t>
  </si>
  <si>
    <t>Степанович</t>
  </si>
  <si>
    <t>Лобода</t>
  </si>
  <si>
    <t>Денис</t>
  </si>
  <si>
    <t>Александрович</t>
  </si>
  <si>
    <t>Шуткевич</t>
  </si>
  <si>
    <t>Касаев</t>
  </si>
  <si>
    <t>Андрей</t>
  </si>
  <si>
    <t>Денисович</t>
  </si>
  <si>
    <t>Копченко</t>
  </si>
  <si>
    <t>Александр</t>
  </si>
  <si>
    <t>Владимирович</t>
  </si>
  <si>
    <t>Ушанев</t>
  </si>
  <si>
    <t xml:space="preserve">Шевченко </t>
  </si>
  <si>
    <t xml:space="preserve">Никита </t>
  </si>
  <si>
    <t>Хомиджонов</t>
  </si>
  <si>
    <t>Тимур</t>
  </si>
  <si>
    <t>Дилшоджонович</t>
  </si>
  <si>
    <t xml:space="preserve">Никифоров </t>
  </si>
  <si>
    <t xml:space="preserve">Павлович </t>
  </si>
  <si>
    <t>9-11</t>
  </si>
  <si>
    <t xml:space="preserve">Валерия </t>
  </si>
  <si>
    <t xml:space="preserve">Григорьевна </t>
  </si>
  <si>
    <t xml:space="preserve">женский </t>
  </si>
  <si>
    <t xml:space="preserve">Марченко </t>
  </si>
  <si>
    <t xml:space="preserve">Сергеевна </t>
  </si>
  <si>
    <t xml:space="preserve">Попова </t>
  </si>
  <si>
    <t xml:space="preserve">София </t>
  </si>
  <si>
    <t xml:space="preserve">Голубова </t>
  </si>
  <si>
    <t xml:space="preserve">Ксения  </t>
  </si>
  <si>
    <t>Коростылев</t>
  </si>
  <si>
    <t>Вячеславович</t>
  </si>
  <si>
    <t xml:space="preserve">Витченко </t>
  </si>
  <si>
    <t>Евгений</t>
  </si>
  <si>
    <t>Торопилкин</t>
  </si>
  <si>
    <t>Илья</t>
  </si>
  <si>
    <t>Романович</t>
  </si>
  <si>
    <t xml:space="preserve">Бугаков </t>
  </si>
  <si>
    <t>Галимов</t>
  </si>
  <si>
    <t>Арсений</t>
  </si>
  <si>
    <t xml:space="preserve">Сергеев </t>
  </si>
  <si>
    <t xml:space="preserve">Николай </t>
  </si>
  <si>
    <t xml:space="preserve">Прибылов </t>
  </si>
  <si>
    <t xml:space="preserve">Владислав </t>
  </si>
  <si>
    <t>Русланович</t>
  </si>
  <si>
    <t xml:space="preserve">Струков  </t>
  </si>
  <si>
    <t>Марк</t>
  </si>
  <si>
    <t>Евгеньевич</t>
  </si>
  <si>
    <t>Резниченко</t>
  </si>
  <si>
    <t>Артем</t>
  </si>
  <si>
    <t>Мижирицкий</t>
  </si>
  <si>
    <t>Артур</t>
  </si>
  <si>
    <t>Чекризов</t>
  </si>
  <si>
    <t>Игнат</t>
  </si>
  <si>
    <t>Орехов</t>
  </si>
  <si>
    <t xml:space="preserve">Васильев </t>
  </si>
  <si>
    <t>Николаевич</t>
  </si>
  <si>
    <t>Сейтхалилов</t>
  </si>
  <si>
    <t>Радикович</t>
  </si>
  <si>
    <t>Беспалый</t>
  </si>
  <si>
    <t>Юрьевич</t>
  </si>
  <si>
    <t>Данькин</t>
  </si>
  <si>
    <t>Егор</t>
  </si>
  <si>
    <t>Медведев</t>
  </si>
  <si>
    <t>Святослав</t>
  </si>
  <si>
    <t xml:space="preserve">Жулидов </t>
  </si>
  <si>
    <t xml:space="preserve">Евгений </t>
  </si>
  <si>
    <t>Сыроватский</t>
  </si>
  <si>
    <t>Алексей</t>
  </si>
  <si>
    <t>Караичев</t>
  </si>
  <si>
    <t>Данила</t>
  </si>
  <si>
    <t>Костюк</t>
  </si>
  <si>
    <t>Иван</t>
  </si>
  <si>
    <t xml:space="preserve">Сурков </t>
  </si>
  <si>
    <t xml:space="preserve">Игорь </t>
  </si>
  <si>
    <t xml:space="preserve">Алексеевич </t>
  </si>
  <si>
    <t>Бондарь</t>
  </si>
  <si>
    <t>Валерий</t>
  </si>
  <si>
    <t>Тимохон</t>
  </si>
  <si>
    <t>Балябин</t>
  </si>
  <si>
    <t>Ситников</t>
  </si>
  <si>
    <t>Сергей</t>
  </si>
  <si>
    <t>Алексадрович</t>
  </si>
  <si>
    <t>Куличенко</t>
  </si>
  <si>
    <t>Павел</t>
  </si>
  <si>
    <t>Викторович</t>
  </si>
  <si>
    <t xml:space="preserve">Колесников </t>
  </si>
  <si>
    <t xml:space="preserve">Иван </t>
  </si>
  <si>
    <t>Новиков</t>
  </si>
  <si>
    <t>Заец</t>
  </si>
  <si>
    <t>Михайлович</t>
  </si>
</sst>
</file>

<file path=xl/styles.xml><?xml version="1.0" encoding="utf-8"?>
<styleSheet xmlns="http://schemas.openxmlformats.org/spreadsheetml/2006/main">
  <numFmts count="2">
    <numFmt numFmtId="164" formatCode="dd\.mm\.yy"/>
    <numFmt numFmtId="165" formatCode="0.0;[Red]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A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4" fillId="4" borderId="2" xfId="0" applyNumberFormat="1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14" fontId="1" fillId="4" borderId="2" xfId="0" applyNumberFormat="1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14" fontId="1" fillId="0" borderId="2" xfId="0" applyNumberFormat="1" applyFont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14" fontId="3" fillId="3" borderId="2" xfId="0" applyNumberFormat="1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165" fontId="1" fillId="0" borderId="2" xfId="0" applyNumberFormat="1" applyFont="1" applyBorder="1" applyAlignment="1" applyProtection="1">
      <alignment horizontal="center" vertical="center"/>
      <protection locked="0"/>
    </xf>
    <xf numFmtId="165" fontId="1" fillId="0" borderId="2" xfId="0" applyNumberFormat="1" applyFont="1" applyBorder="1" applyAlignment="1" applyProtection="1">
      <alignment horizontal="center" vertical="center" wrapText="1"/>
      <protection locked="0"/>
    </xf>
    <xf numFmtId="165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14" fontId="2" fillId="0" borderId="2" xfId="0" applyNumberFormat="1" applyFont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4;&#1090;&#1076;&#1077;&#1083;%20&#1086;&#1073;&#1088;&#1072;&#1079;&#1086;&#1074;&#1072;&#1085;&#1080;&#1103;/&#1056;&#1072;&#1073;&#1086;&#1095;&#1080;&#1081;%20&#1089;&#1090;&#1086;&#1083;/&#1057;&#1087;&#1080;&#1089;&#1082;&#1080;%20&#1085;&#1086;&#1074;&#1072;&#1103;%20&#1092;&#1086;&#1088;&#1084;&#1072;%20&#1076;&#1083;&#1103;%20&#1089;&#1072;&#1081;&#1090;&#1072;/&#1053;&#1086;&#1074;&#1086;&#1096;&#1072;&#1093;&#1090;&#1080;&#1085;&#1089;&#1082;_&#1092;&#1080;&#1079;&#1080;&#1095;&#1077;&#1089;&#1082;&#1072;&#1103;%20&#1082;&#1091;&#1083;&#1100;&#1090;&#1091;&#1088;&#1072;_&#1092;&#1086;&#1088;&#1084;&#1072;3/&#1053;&#1086;&#1074;&#1086;&#1096;&#1072;&#1093;&#1090;&#1080;&#1085;&#1089;&#1082;_&#1092;&#1080;&#1079;&#1080;&#1095;&#1077;&#1089;&#1082;&#1072;&#1103;%20&#1082;&#1091;&#1083;&#1100;&#1090;&#1091;&#1088;&#1072;_7-8&#1078;_&#1092;&#1086;&#1088;&#1084;&#1072;3.xl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4;&#1090;&#1076;&#1077;&#1083;%20&#1086;&#1073;&#1088;&#1072;&#1079;&#1086;&#1074;&#1072;&#1085;&#1080;&#1103;/&#1056;&#1072;&#1073;&#1086;&#1095;&#1080;&#1081;%20&#1089;&#1090;&#1086;&#1083;/&#1057;&#1087;&#1080;&#1089;&#1082;&#1080;%20&#1085;&#1086;&#1074;&#1072;&#1103;%20&#1092;&#1086;&#1088;&#1084;&#1072;%20&#1076;&#1083;&#1103;%20&#1089;&#1072;&#1081;&#1090;&#1072;/&#1053;&#1086;&#1074;&#1086;&#1096;&#1072;&#1093;&#1090;&#1080;&#1085;&#1089;&#1082;_&#1092;&#1080;&#1079;&#1080;&#1095;&#1077;&#1089;&#1082;&#1072;&#1103;%20&#1082;&#1091;&#1083;&#1100;&#1090;&#1091;&#1088;&#1072;_&#1092;&#1086;&#1088;&#1084;&#1072;3/&#1053;&#1086;&#1074;&#1086;&#1096;&#1072;&#1093;&#1090;&#1080;&#1085;&#1089;&#1082;_&#1092;&#1080;&#1079;&#1080;&#1095;&#1077;&#1089;&#1082;&#1072;&#1103;%20&#1082;&#1091;&#1083;&#1100;&#1090;&#1091;&#1088;&#1072;_7-8&#1084;_&#1092;&#1086;&#1088;&#1084;&#1072;3.xl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4;&#1090;&#1076;&#1077;&#1083;%20&#1086;&#1073;&#1088;&#1072;&#1079;&#1086;&#1074;&#1072;&#1085;&#1080;&#1103;/&#1056;&#1072;&#1073;&#1086;&#1095;&#1080;&#1081;%20&#1089;&#1090;&#1086;&#1083;/&#1057;&#1087;&#1080;&#1089;&#1082;&#1080;%20&#1085;&#1086;&#1074;&#1072;&#1103;%20&#1092;&#1086;&#1088;&#1084;&#1072;%20&#1076;&#1083;&#1103;%20&#1089;&#1072;&#1081;&#1090;&#1072;/&#1053;&#1086;&#1074;&#1086;&#1096;&#1072;&#1093;&#1090;&#1080;&#1085;&#1089;&#1082;_&#1092;&#1080;&#1079;&#1080;&#1095;&#1077;&#1089;&#1082;&#1072;&#1103;%20&#1082;&#1091;&#1083;&#1100;&#1090;&#1091;&#1088;&#1072;_&#1092;&#1086;&#1088;&#1084;&#1072;3/&#1053;&#1086;&#1074;&#1086;&#1096;&#1072;&#1093;&#1090;&#1080;&#1085;&#1089;&#1082;_&#1092;&#1080;&#1079;&#1080;&#1095;&#1077;&#1089;&#1082;&#1072;&#1103;%20&#1082;&#1091;&#1083;&#1100;&#1090;&#1091;&#1088;&#1072;_9-11&#1078;_&#1092;&#1086;&#1088;&#1084;&#1072;3.xl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4;&#1090;&#1076;&#1077;&#1083;%20&#1086;&#1073;&#1088;&#1072;&#1079;&#1086;&#1074;&#1072;&#1085;&#1080;&#1103;/&#1056;&#1072;&#1073;&#1086;&#1095;&#1080;&#1081;%20&#1089;&#1090;&#1086;&#1083;/&#1057;&#1087;&#1080;&#1089;&#1082;&#1080;%20&#1085;&#1086;&#1074;&#1072;&#1103;%20&#1092;&#1086;&#1088;&#1084;&#1072;%20&#1076;&#1083;&#1103;%20&#1089;&#1072;&#1081;&#1090;&#1072;/&#1053;&#1086;&#1074;&#1086;&#1096;&#1072;&#1093;&#1090;&#1080;&#1085;&#1089;&#1082;_&#1092;&#1080;&#1079;&#1080;&#1095;&#1077;&#1089;&#1082;&#1072;&#1103;%20&#1082;&#1091;&#1083;&#1100;&#1090;&#1091;&#1088;&#1072;_&#1092;&#1086;&#1088;&#1084;&#1072;3/&#1053;&#1086;&#1074;&#1086;&#1096;&#1072;&#1093;&#1090;&#1080;&#1085;&#1089;&#1082;_&#1092;&#1080;&#1079;&#1080;&#1095;&#1077;&#1089;&#1082;&#1072;&#1103;%20&#1082;&#1091;&#1083;&#1100;&#1090;&#1091;&#1088;&#1072;_9-11&#1084;_&#1092;&#1086;&#1088;&#1084;&#1072;3.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workbookViewId="0"/>
  </sheetViews>
  <sheetFormatPr defaultRowHeight="15"/>
  <cols>
    <col min="1" max="1" width="16.42578125" customWidth="1"/>
    <col min="2" max="2" width="5.85546875" customWidth="1"/>
    <col min="3" max="3" width="16.7109375" customWidth="1"/>
    <col min="4" max="4" width="15.5703125" customWidth="1"/>
    <col min="5" max="5" width="16.28515625" customWidth="1"/>
    <col min="6" max="6" width="10.140625" customWidth="1"/>
    <col min="7" max="7" width="12.140625" customWidth="1"/>
    <col min="8" max="8" width="12.7109375" customWidth="1"/>
    <col min="9" max="9" width="10.28515625" customWidth="1"/>
    <col min="10" max="10" width="13.5703125" customWidth="1"/>
    <col min="11" max="11" width="22.28515625" customWidth="1"/>
    <col min="12" max="12" width="10.28515625" customWidth="1"/>
    <col min="13" max="13" width="11.7109375" customWidth="1"/>
    <col min="14" max="14" width="10.5703125" customWidth="1"/>
  </cols>
  <sheetData>
    <row r="1" spans="1:14">
      <c r="A1" s="2"/>
      <c r="B1" s="1"/>
      <c r="C1" s="1"/>
      <c r="D1" s="1"/>
      <c r="E1" s="1"/>
      <c r="F1" s="3"/>
      <c r="G1" s="1"/>
      <c r="H1" s="4"/>
      <c r="I1" s="4"/>
      <c r="J1" s="5"/>
      <c r="K1" s="6"/>
      <c r="L1" s="1"/>
      <c r="M1" s="7"/>
      <c r="N1" s="8" t="s">
        <v>0</v>
      </c>
    </row>
    <row r="2" spans="1:14">
      <c r="A2" s="2"/>
      <c r="B2" s="1" t="s">
        <v>110</v>
      </c>
      <c r="C2" s="1"/>
      <c r="D2" s="1"/>
      <c r="E2" s="1"/>
      <c r="F2" s="3"/>
      <c r="G2" s="1"/>
      <c r="H2" s="4"/>
      <c r="I2" s="4"/>
      <c r="J2" s="5"/>
      <c r="K2" s="6"/>
      <c r="L2" s="1"/>
      <c r="M2" s="7"/>
      <c r="N2" s="1"/>
    </row>
    <row r="3" spans="1:14">
      <c r="A3" s="2"/>
      <c r="B3" s="1" t="s">
        <v>111</v>
      </c>
      <c r="C3" s="11" t="s">
        <v>113</v>
      </c>
      <c r="D3" s="12"/>
      <c r="E3" s="9"/>
      <c r="F3" s="9" t="s">
        <v>112</v>
      </c>
      <c r="G3" s="10" t="s">
        <v>114</v>
      </c>
      <c r="H3" s="4"/>
      <c r="I3" s="4"/>
      <c r="J3" s="5"/>
      <c r="K3" s="6"/>
      <c r="L3" s="1"/>
      <c r="M3" s="7"/>
      <c r="N3" s="1"/>
    </row>
    <row r="4" spans="1:14">
      <c r="A4" s="2"/>
      <c r="B4" s="13">
        <v>44149</v>
      </c>
      <c r="C4" s="14"/>
      <c r="D4" s="14"/>
      <c r="E4" s="1"/>
      <c r="F4" s="3"/>
      <c r="G4" s="1"/>
      <c r="H4" s="4"/>
      <c r="I4" s="4"/>
      <c r="J4" s="5"/>
      <c r="K4" s="6"/>
      <c r="L4" s="1"/>
      <c r="M4" s="7"/>
      <c r="N4" s="1"/>
    </row>
    <row r="5" spans="1:14">
      <c r="A5" s="2"/>
      <c r="B5" s="1" t="s">
        <v>1</v>
      </c>
      <c r="C5" s="1"/>
      <c r="D5" s="1"/>
      <c r="E5" s="1"/>
      <c r="F5" s="3"/>
      <c r="G5" s="1"/>
      <c r="H5" s="4"/>
      <c r="I5" s="4"/>
      <c r="J5" s="5"/>
      <c r="K5" s="6"/>
      <c r="L5" s="1"/>
      <c r="M5" s="7"/>
      <c r="N5" s="1"/>
    </row>
    <row r="6" spans="1:14">
      <c r="A6" s="2"/>
      <c r="B6" s="11" t="s">
        <v>115</v>
      </c>
      <c r="C6" s="15"/>
      <c r="D6" s="15"/>
      <c r="E6" s="15"/>
      <c r="F6" s="15"/>
      <c r="G6" s="12"/>
      <c r="H6" s="4"/>
      <c r="I6" s="4"/>
      <c r="J6" s="5"/>
      <c r="K6" s="6"/>
      <c r="L6" s="1"/>
      <c r="M6" s="7"/>
      <c r="N6" s="1"/>
    </row>
    <row r="7" spans="1:14">
      <c r="A7" s="2"/>
      <c r="B7" s="1"/>
      <c r="C7" s="1"/>
      <c r="D7" s="1" t="s">
        <v>2</v>
      </c>
      <c r="E7" s="1"/>
      <c r="F7" s="3"/>
      <c r="G7" s="1"/>
      <c r="H7" s="4"/>
      <c r="I7" s="4"/>
      <c r="J7" s="5"/>
      <c r="K7" s="6"/>
      <c r="L7" s="1"/>
      <c r="M7" s="7"/>
      <c r="N7" s="1"/>
    </row>
    <row r="8" spans="1:14">
      <c r="A8" s="2"/>
      <c r="B8" s="1"/>
      <c r="C8" s="1"/>
      <c r="D8" s="1"/>
      <c r="E8" s="1"/>
      <c r="F8" s="3"/>
      <c r="G8" s="1"/>
      <c r="H8" s="4"/>
      <c r="I8" s="4"/>
      <c r="J8" s="5"/>
      <c r="K8" s="6"/>
      <c r="L8" s="1"/>
      <c r="M8" s="7"/>
      <c r="N8" s="1"/>
    </row>
    <row r="9" spans="1:14" ht="75">
      <c r="A9" s="16" t="s">
        <v>109</v>
      </c>
      <c r="B9" s="16" t="s">
        <v>3</v>
      </c>
      <c r="C9" s="16" t="s">
        <v>4</v>
      </c>
      <c r="D9" s="16" t="s">
        <v>5</v>
      </c>
      <c r="E9" s="16" t="s">
        <v>6</v>
      </c>
      <c r="F9" s="16" t="s">
        <v>7</v>
      </c>
      <c r="G9" s="16" t="s">
        <v>8</v>
      </c>
      <c r="H9" s="16" t="s">
        <v>116</v>
      </c>
      <c r="I9" s="16" t="s">
        <v>117</v>
      </c>
      <c r="J9" s="17" t="s">
        <v>118</v>
      </c>
      <c r="K9" s="29" t="s">
        <v>119</v>
      </c>
      <c r="L9" s="16" t="s">
        <v>9</v>
      </c>
      <c r="M9" s="16" t="s">
        <v>10</v>
      </c>
      <c r="N9" s="16" t="s">
        <v>120</v>
      </c>
    </row>
    <row r="10" spans="1:14" ht="96">
      <c r="A10" s="18" t="s">
        <v>115</v>
      </c>
      <c r="B10" s="19">
        <v>1</v>
      </c>
      <c r="C10" s="20" t="s">
        <v>95</v>
      </c>
      <c r="D10" s="20" t="s">
        <v>41</v>
      </c>
      <c r="E10" s="20" t="s">
        <v>28</v>
      </c>
      <c r="F10" s="20" t="s">
        <v>14</v>
      </c>
      <c r="G10" s="21">
        <v>38962</v>
      </c>
      <c r="H10" s="20" t="s">
        <v>29</v>
      </c>
      <c r="I10" s="19" t="s">
        <v>15</v>
      </c>
      <c r="J10" s="22">
        <v>255</v>
      </c>
      <c r="K10" s="30" t="str">
        <f>VLOOKUP(J10,[1]ОО!C:E,3,FALSE)</f>
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</c>
      <c r="L10" s="20">
        <v>8</v>
      </c>
      <c r="M10" s="23" t="s">
        <v>16</v>
      </c>
      <c r="N10" s="20">
        <v>80.7</v>
      </c>
    </row>
    <row r="11" spans="1:14" ht="63.75" customHeight="1">
      <c r="A11" s="18" t="s">
        <v>115</v>
      </c>
      <c r="B11" s="19">
        <v>2</v>
      </c>
      <c r="C11" s="19" t="s">
        <v>47</v>
      </c>
      <c r="D11" s="23" t="s">
        <v>48</v>
      </c>
      <c r="E11" s="23" t="s">
        <v>49</v>
      </c>
      <c r="F11" s="23" t="s">
        <v>14</v>
      </c>
      <c r="G11" s="24">
        <v>39338</v>
      </c>
      <c r="H11" s="23" t="s">
        <v>29</v>
      </c>
      <c r="I11" s="19" t="s">
        <v>15</v>
      </c>
      <c r="J11" s="22">
        <v>244</v>
      </c>
      <c r="K11" s="30" t="str">
        <f>VLOOKUP(J11,[1]ОО!C:E,3,FALSE)</f>
        <v>муниципальное бюджетное общеобразовательное учреждение средняя общеобразовательная школа №7 города Новошахтинска</v>
      </c>
      <c r="L11" s="25">
        <v>7</v>
      </c>
      <c r="M11" s="23" t="s">
        <v>83</v>
      </c>
      <c r="N11" s="23">
        <v>75.86</v>
      </c>
    </row>
    <row r="12" spans="1:14" ht="60">
      <c r="A12" s="18" t="s">
        <v>115</v>
      </c>
      <c r="B12" s="19">
        <v>3</v>
      </c>
      <c r="C12" s="19" t="s">
        <v>103</v>
      </c>
      <c r="D12" s="19" t="s">
        <v>104</v>
      </c>
      <c r="E12" s="19" t="s">
        <v>105</v>
      </c>
      <c r="F12" s="19" t="s">
        <v>14</v>
      </c>
      <c r="G12" s="26">
        <v>39393</v>
      </c>
      <c r="H12" s="19" t="s">
        <v>29</v>
      </c>
      <c r="I12" s="19" t="s">
        <v>15</v>
      </c>
      <c r="J12" s="22">
        <v>1074</v>
      </c>
      <c r="K12" s="30" t="str">
        <f>VLOOKUP(J12,[1]ОО!C:E,3,FALSE)</f>
        <v>государственное бюджетное общеобразовательное учреждение Ростовской области "Новошахтинская школа-интернат"</v>
      </c>
      <c r="L12" s="19">
        <v>8</v>
      </c>
      <c r="M12" s="23" t="s">
        <v>83</v>
      </c>
      <c r="N12" s="23">
        <v>74.3</v>
      </c>
    </row>
    <row r="13" spans="1:14" ht="96">
      <c r="A13" s="18" t="s">
        <v>115</v>
      </c>
      <c r="B13" s="19">
        <v>4</v>
      </c>
      <c r="C13" s="23" t="s">
        <v>93</v>
      </c>
      <c r="D13" s="23" t="s">
        <v>91</v>
      </c>
      <c r="E13" s="27" t="s">
        <v>94</v>
      </c>
      <c r="F13" s="27" t="s">
        <v>14</v>
      </c>
      <c r="G13" s="28">
        <v>39245</v>
      </c>
      <c r="H13" s="19" t="s">
        <v>29</v>
      </c>
      <c r="I13" s="19" t="s">
        <v>15</v>
      </c>
      <c r="J13" s="22">
        <v>255</v>
      </c>
      <c r="K13" s="30" t="str">
        <f>VLOOKUP(J13,[1]ОО!C:E,3,FALSE)</f>
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</c>
      <c r="L13" s="19">
        <v>7</v>
      </c>
      <c r="M13" s="23" t="s">
        <v>83</v>
      </c>
      <c r="N13" s="19">
        <v>72.099999999999994</v>
      </c>
    </row>
    <row r="14" spans="1:14" ht="60">
      <c r="A14" s="18" t="s">
        <v>115</v>
      </c>
      <c r="B14" s="19">
        <v>5</v>
      </c>
      <c r="C14" s="19" t="s">
        <v>17</v>
      </c>
      <c r="D14" s="25" t="s">
        <v>18</v>
      </c>
      <c r="E14" s="19" t="s">
        <v>19</v>
      </c>
      <c r="F14" s="19" t="s">
        <v>14</v>
      </c>
      <c r="G14" s="26">
        <v>38735</v>
      </c>
      <c r="H14" s="19" t="s">
        <v>29</v>
      </c>
      <c r="I14" s="19" t="s">
        <v>15</v>
      </c>
      <c r="J14" s="22">
        <v>238</v>
      </c>
      <c r="K14" s="30" t="str">
        <f>VLOOKUP(J14,[1]ОО!C:E,3,FALSE)</f>
        <v>муниципальное бюджетное общеобразовательное учреждение средняя общеобразовательная школа №1 города Новошахтинска</v>
      </c>
      <c r="L14" s="19">
        <v>8</v>
      </c>
      <c r="M14" s="23" t="s">
        <v>83</v>
      </c>
      <c r="N14" s="19">
        <v>71.400000000000006</v>
      </c>
    </row>
    <row r="15" spans="1:14" ht="60">
      <c r="A15" s="18" t="s">
        <v>115</v>
      </c>
      <c r="B15" s="19">
        <v>6</v>
      </c>
      <c r="C15" s="19" t="s">
        <v>45</v>
      </c>
      <c r="D15" s="23" t="s">
        <v>46</v>
      </c>
      <c r="E15" s="23" t="s">
        <v>13</v>
      </c>
      <c r="F15" s="23" t="s">
        <v>14</v>
      </c>
      <c r="G15" s="24">
        <v>38876</v>
      </c>
      <c r="H15" s="23" t="s">
        <v>29</v>
      </c>
      <c r="I15" s="19" t="s">
        <v>15</v>
      </c>
      <c r="J15" s="22">
        <v>244</v>
      </c>
      <c r="K15" s="30" t="str">
        <f>VLOOKUP(J15,[1]ОО!C:E,3,FALSE)</f>
        <v>муниципальное бюджетное общеобразовательное учреждение средняя общеобразовательная школа №7 города Новошахтинска</v>
      </c>
      <c r="L15" s="25">
        <v>8</v>
      </c>
      <c r="M15" s="23" t="s">
        <v>121</v>
      </c>
      <c r="N15" s="23">
        <v>70.900000000000006</v>
      </c>
    </row>
    <row r="16" spans="1:14" ht="60">
      <c r="A16" s="18" t="s">
        <v>115</v>
      </c>
      <c r="B16" s="19">
        <v>7</v>
      </c>
      <c r="C16" s="23" t="s">
        <v>69</v>
      </c>
      <c r="D16" s="23" t="s">
        <v>68</v>
      </c>
      <c r="E16" s="23" t="s">
        <v>70</v>
      </c>
      <c r="F16" s="24" t="s">
        <v>14</v>
      </c>
      <c r="G16" s="24">
        <v>38751</v>
      </c>
      <c r="H16" s="19" t="s">
        <v>29</v>
      </c>
      <c r="I16" s="19" t="s">
        <v>15</v>
      </c>
      <c r="J16" s="22">
        <v>249</v>
      </c>
      <c r="K16" s="30" t="str">
        <f>VLOOKUP(J16,[1]ОО!C:E,3,FALSE)</f>
        <v>муниципальное бюджетное общеобразовательное учреждение средняя общеобразовательная школа №25 города Новошахтинска</v>
      </c>
      <c r="L16" s="23">
        <v>8</v>
      </c>
      <c r="M16" s="23" t="s">
        <v>121</v>
      </c>
      <c r="N16" s="23">
        <v>69.400000000000006</v>
      </c>
    </row>
    <row r="17" spans="1:14" ht="60">
      <c r="A17" s="18" t="s">
        <v>115</v>
      </c>
      <c r="B17" s="19">
        <v>8</v>
      </c>
      <c r="C17" s="23" t="s">
        <v>75</v>
      </c>
      <c r="D17" s="23" t="s">
        <v>27</v>
      </c>
      <c r="E17" s="23" t="s">
        <v>44</v>
      </c>
      <c r="F17" s="24" t="s">
        <v>14</v>
      </c>
      <c r="G17" s="24">
        <v>39091</v>
      </c>
      <c r="H17" s="19" t="s">
        <v>29</v>
      </c>
      <c r="I17" s="19" t="s">
        <v>15</v>
      </c>
      <c r="J17" s="22">
        <v>250</v>
      </c>
      <c r="K17" s="30" t="str">
        <f>VLOOKUP(J17,[1]ОО!C:E,3,FALSE)</f>
        <v>муниципальное бюджетное общеобразовательное учреждение средняя общеобразовательная школа №27 города Новошахтинска</v>
      </c>
      <c r="L17" s="23">
        <v>7</v>
      </c>
      <c r="M17" s="23" t="s">
        <v>121</v>
      </c>
      <c r="N17" s="23">
        <v>66.3</v>
      </c>
    </row>
    <row r="18" spans="1:14" ht="60">
      <c r="A18" s="18" t="s">
        <v>115</v>
      </c>
      <c r="B18" s="19">
        <v>9</v>
      </c>
      <c r="C18" s="23" t="s">
        <v>76</v>
      </c>
      <c r="D18" s="23" t="s">
        <v>21</v>
      </c>
      <c r="E18" s="23" t="s">
        <v>67</v>
      </c>
      <c r="F18" s="24" t="s">
        <v>14</v>
      </c>
      <c r="G18" s="24">
        <v>38720</v>
      </c>
      <c r="H18" s="19" t="s">
        <v>29</v>
      </c>
      <c r="I18" s="19" t="s">
        <v>15</v>
      </c>
      <c r="J18" s="22">
        <v>250</v>
      </c>
      <c r="K18" s="30" t="str">
        <f>VLOOKUP(J18,[1]ОО!C:E,3,FALSE)</f>
        <v>муниципальное бюджетное общеобразовательное учреждение средняя общеобразовательная школа №27 города Новошахтинска</v>
      </c>
      <c r="L18" s="25">
        <v>8</v>
      </c>
      <c r="M18" s="23" t="s">
        <v>121</v>
      </c>
      <c r="N18" s="23">
        <v>63.3</v>
      </c>
    </row>
    <row r="19" spans="1:14" ht="60">
      <c r="A19" s="18" t="s">
        <v>115</v>
      </c>
      <c r="B19" s="19">
        <v>10</v>
      </c>
      <c r="C19" s="19" t="s">
        <v>11</v>
      </c>
      <c r="D19" s="25" t="s">
        <v>12</v>
      </c>
      <c r="E19" s="19" t="s">
        <v>13</v>
      </c>
      <c r="F19" s="19" t="s">
        <v>14</v>
      </c>
      <c r="G19" s="26">
        <v>39195</v>
      </c>
      <c r="H19" s="19" t="s">
        <v>29</v>
      </c>
      <c r="I19" s="19" t="s">
        <v>15</v>
      </c>
      <c r="J19" s="22">
        <v>238</v>
      </c>
      <c r="K19" s="30" t="str">
        <f>VLOOKUP(J19,[1]ОО!C:E,3,FALSE)</f>
        <v>муниципальное бюджетное общеобразовательное учреждение средняя общеобразовательная школа №1 города Новошахтинска</v>
      </c>
      <c r="L19" s="19">
        <v>7</v>
      </c>
      <c r="M19" s="23" t="s">
        <v>121</v>
      </c>
      <c r="N19" s="19">
        <v>60.4</v>
      </c>
    </row>
    <row r="20" spans="1:14" ht="60">
      <c r="A20" s="18" t="s">
        <v>115</v>
      </c>
      <c r="B20" s="19">
        <v>11</v>
      </c>
      <c r="C20" s="23" t="s">
        <v>122</v>
      </c>
      <c r="D20" s="23" t="s">
        <v>123</v>
      </c>
      <c r="E20" s="23" t="s">
        <v>124</v>
      </c>
      <c r="F20" s="24" t="s">
        <v>14</v>
      </c>
      <c r="G20" s="24">
        <v>39601</v>
      </c>
      <c r="H20" s="19" t="s">
        <v>29</v>
      </c>
      <c r="I20" s="19" t="s">
        <v>15</v>
      </c>
      <c r="J20" s="22">
        <v>249</v>
      </c>
      <c r="K20" s="30" t="str">
        <f>VLOOKUP(J20,[1]ОО!C:E,3,FALSE)</f>
        <v>муниципальное бюджетное общеобразовательное учреждение средняя общеобразовательная школа №25 города Новошахтинска</v>
      </c>
      <c r="L20" s="23">
        <v>7</v>
      </c>
      <c r="M20" s="23" t="s">
        <v>121</v>
      </c>
      <c r="N20" s="23">
        <v>57.7</v>
      </c>
    </row>
    <row r="21" spans="1:14" ht="60">
      <c r="A21" s="18" t="s">
        <v>115</v>
      </c>
      <c r="B21" s="19">
        <v>12</v>
      </c>
      <c r="C21" s="23" t="s">
        <v>31</v>
      </c>
      <c r="D21" s="23" t="s">
        <v>32</v>
      </c>
      <c r="E21" s="23" t="s">
        <v>33</v>
      </c>
      <c r="F21" s="23" t="s">
        <v>14</v>
      </c>
      <c r="G21" s="24">
        <v>39167</v>
      </c>
      <c r="H21" s="19" t="s">
        <v>29</v>
      </c>
      <c r="I21" s="19" t="s">
        <v>15</v>
      </c>
      <c r="J21" s="22">
        <v>240</v>
      </c>
      <c r="K21" s="30" t="str">
        <f>VLOOKUP(J21,[1]ОО!C:E,3,FALSE)</f>
        <v>муниципальное бюджетное общеобразовательное учреждение средняя общеобразовательная школа №3 города Новошахтинска</v>
      </c>
      <c r="L21" s="23">
        <v>8</v>
      </c>
      <c r="M21" s="23" t="s">
        <v>121</v>
      </c>
      <c r="N21" s="19">
        <v>57.3</v>
      </c>
    </row>
    <row r="22" spans="1:14" ht="60">
      <c r="A22" s="18" t="s">
        <v>115</v>
      </c>
      <c r="B22" s="19">
        <v>13</v>
      </c>
      <c r="C22" s="23" t="s">
        <v>30</v>
      </c>
      <c r="D22" s="23" t="s">
        <v>27</v>
      </c>
      <c r="E22" s="23" t="s">
        <v>25</v>
      </c>
      <c r="F22" s="23" t="s">
        <v>14</v>
      </c>
      <c r="G22" s="24">
        <v>39252</v>
      </c>
      <c r="H22" s="19" t="s">
        <v>29</v>
      </c>
      <c r="I22" s="19" t="s">
        <v>15</v>
      </c>
      <c r="J22" s="22">
        <v>240</v>
      </c>
      <c r="K22" s="30" t="str">
        <f>VLOOKUP(J22,[1]ОО!C:E,3,FALSE)</f>
        <v>муниципальное бюджетное общеобразовательное учреждение средняя общеобразовательная школа №3 города Новошахтинска</v>
      </c>
      <c r="L22" s="23">
        <v>7</v>
      </c>
      <c r="M22" s="23" t="s">
        <v>121</v>
      </c>
      <c r="N22" s="19">
        <v>55.1</v>
      </c>
    </row>
    <row r="23" spans="1:14" ht="60">
      <c r="A23" s="18" t="s">
        <v>115</v>
      </c>
      <c r="B23" s="19">
        <v>14</v>
      </c>
      <c r="C23" s="23" t="s">
        <v>102</v>
      </c>
      <c r="D23" s="23" t="s">
        <v>82</v>
      </c>
      <c r="E23" s="23" t="s">
        <v>44</v>
      </c>
      <c r="F23" s="24" t="s">
        <v>14</v>
      </c>
      <c r="G23" s="24">
        <v>39103</v>
      </c>
      <c r="H23" s="19" t="s">
        <v>29</v>
      </c>
      <c r="I23" s="19" t="s">
        <v>15</v>
      </c>
      <c r="J23" s="22">
        <v>1074</v>
      </c>
      <c r="K23" s="30" t="str">
        <f>VLOOKUP(J23,[1]ОО!C:E,3,FALSE)</f>
        <v>государственное бюджетное общеобразовательное учреждение Ростовской области "Новошахтинская школа-интернат"</v>
      </c>
      <c r="L23" s="23">
        <v>7</v>
      </c>
      <c r="M23" s="23" t="s">
        <v>121</v>
      </c>
      <c r="N23" s="23">
        <v>55</v>
      </c>
    </row>
    <row r="24" spans="1:14" ht="60">
      <c r="A24" s="18" t="s">
        <v>115</v>
      </c>
      <c r="B24" s="19">
        <v>15</v>
      </c>
      <c r="C24" s="23" t="s">
        <v>125</v>
      </c>
      <c r="D24" s="23" t="s">
        <v>37</v>
      </c>
      <c r="E24" s="23" t="s">
        <v>25</v>
      </c>
      <c r="F24" s="24" t="s">
        <v>14</v>
      </c>
      <c r="G24" s="24">
        <v>39402</v>
      </c>
      <c r="H24" s="19" t="s">
        <v>29</v>
      </c>
      <c r="I24" s="19" t="s">
        <v>15</v>
      </c>
      <c r="J24" s="22">
        <v>246</v>
      </c>
      <c r="K24" s="30" t="str">
        <f>VLOOKUP(J24,[1]ОО!C:E,3,FALSE)</f>
        <v>муниципальное бюджетное общеобразовательное учреждение средняя общеобразовательная школа №14 города Новошахтинска</v>
      </c>
      <c r="L24" s="23">
        <v>7</v>
      </c>
      <c r="M24" s="23" t="s">
        <v>121</v>
      </c>
      <c r="N24" s="23">
        <v>43.5</v>
      </c>
    </row>
    <row r="65" spans="2:2">
      <c r="B65" s="1"/>
    </row>
    <row r="66" spans="2:2">
      <c r="B66" s="1"/>
    </row>
    <row r="67" spans="2:2">
      <c r="B67" s="1"/>
    </row>
  </sheetData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24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24">
      <formula1>0</formula1>
      <formula2>2000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workbookViewId="0"/>
  </sheetViews>
  <sheetFormatPr defaultRowHeight="15"/>
  <cols>
    <col min="1" max="1" width="14.85546875" customWidth="1"/>
    <col min="2" max="2" width="7.28515625" customWidth="1"/>
    <col min="3" max="5" width="15.7109375" customWidth="1"/>
    <col min="6" max="6" width="9.42578125" customWidth="1"/>
    <col min="7" max="7" width="10.140625" customWidth="1"/>
    <col min="8" max="8" width="12.7109375" customWidth="1"/>
    <col min="9" max="9" width="14.140625" customWidth="1"/>
    <col min="11" max="11" width="22.28515625" customWidth="1"/>
    <col min="12" max="12" width="9.42578125" customWidth="1"/>
    <col min="13" max="13" width="11.5703125" customWidth="1"/>
    <col min="14" max="14" width="10.42578125" customWidth="1"/>
  </cols>
  <sheetData>
    <row r="1" spans="1:14">
      <c r="A1" s="2"/>
      <c r="B1" s="1"/>
      <c r="C1" s="1"/>
      <c r="D1" s="1"/>
      <c r="E1" s="1"/>
      <c r="F1" s="3"/>
      <c r="G1" s="1"/>
      <c r="H1" s="4"/>
      <c r="I1" s="4"/>
      <c r="J1" s="5"/>
      <c r="K1" s="6"/>
      <c r="L1" s="1"/>
      <c r="M1" s="7"/>
      <c r="N1" s="8" t="s">
        <v>0</v>
      </c>
    </row>
    <row r="2" spans="1:14">
      <c r="A2" s="2"/>
      <c r="B2" s="1" t="s">
        <v>110</v>
      </c>
      <c r="C2" s="1"/>
      <c r="D2" s="1"/>
      <c r="E2" s="1"/>
      <c r="F2" s="3"/>
      <c r="G2" s="1"/>
      <c r="H2" s="4"/>
      <c r="I2" s="4"/>
      <c r="J2" s="5"/>
      <c r="K2" s="6"/>
      <c r="L2" s="1"/>
      <c r="M2" s="7"/>
      <c r="N2" s="1"/>
    </row>
    <row r="3" spans="1:14">
      <c r="A3" s="2"/>
      <c r="B3" s="1" t="s">
        <v>111</v>
      </c>
      <c r="C3" s="11" t="s">
        <v>113</v>
      </c>
      <c r="D3" s="12"/>
      <c r="E3" s="9"/>
      <c r="F3" s="9" t="s">
        <v>112</v>
      </c>
      <c r="G3" s="10" t="s">
        <v>114</v>
      </c>
      <c r="H3" s="4"/>
      <c r="I3" s="4"/>
      <c r="J3" s="5"/>
      <c r="K3" s="6"/>
      <c r="L3" s="1"/>
      <c r="M3" s="7"/>
      <c r="N3" s="1"/>
    </row>
    <row r="4" spans="1:14">
      <c r="A4" s="2"/>
      <c r="B4" s="13">
        <v>44149</v>
      </c>
      <c r="C4" s="14"/>
      <c r="D4" s="14"/>
      <c r="E4" s="1"/>
      <c r="F4" s="3"/>
      <c r="G4" s="1"/>
      <c r="H4" s="4"/>
      <c r="I4" s="4"/>
      <c r="J4" s="5"/>
      <c r="K4" s="6"/>
      <c r="L4" s="1"/>
      <c r="M4" s="7"/>
      <c r="N4" s="1"/>
    </row>
    <row r="5" spans="1:14">
      <c r="A5" s="2"/>
      <c r="B5" s="1" t="s">
        <v>1</v>
      </c>
      <c r="C5" s="1"/>
      <c r="D5" s="1"/>
      <c r="E5" s="1"/>
      <c r="F5" s="3"/>
      <c r="G5" s="1"/>
      <c r="H5" s="4"/>
      <c r="I5" s="4"/>
      <c r="J5" s="5"/>
      <c r="K5" s="6"/>
      <c r="L5" s="1"/>
      <c r="M5" s="7"/>
      <c r="N5" s="1"/>
    </row>
    <row r="6" spans="1:14">
      <c r="A6" s="2"/>
      <c r="B6" s="11" t="s">
        <v>115</v>
      </c>
      <c r="C6" s="15"/>
      <c r="D6" s="15"/>
      <c r="E6" s="15"/>
      <c r="F6" s="15"/>
      <c r="G6" s="12"/>
      <c r="H6" s="4"/>
      <c r="I6" s="4"/>
      <c r="J6" s="5"/>
      <c r="K6" s="6"/>
      <c r="L6" s="1"/>
      <c r="M6" s="7"/>
      <c r="N6" s="1"/>
    </row>
    <row r="7" spans="1:14">
      <c r="A7" s="2"/>
      <c r="B7" s="1"/>
      <c r="C7" s="1"/>
      <c r="D7" s="1" t="s">
        <v>2</v>
      </c>
      <c r="E7" s="1"/>
      <c r="F7" s="3"/>
      <c r="G7" s="1"/>
      <c r="H7" s="4"/>
      <c r="I7" s="4"/>
      <c r="J7" s="5"/>
      <c r="K7" s="6"/>
      <c r="L7" s="1"/>
      <c r="M7" s="7"/>
      <c r="N7" s="1"/>
    </row>
    <row r="8" spans="1:14">
      <c r="A8" s="2"/>
      <c r="B8" s="1"/>
      <c r="C8" s="1"/>
      <c r="D8" s="1"/>
      <c r="E8" s="1"/>
      <c r="F8" s="3"/>
      <c r="G8" s="1"/>
      <c r="H8" s="4"/>
      <c r="I8" s="4"/>
      <c r="J8" s="5"/>
      <c r="K8" s="6"/>
      <c r="L8" s="1"/>
      <c r="M8" s="7"/>
      <c r="N8" s="1"/>
    </row>
    <row r="9" spans="1:14" ht="45">
      <c r="A9" s="16" t="s">
        <v>109</v>
      </c>
      <c r="B9" s="16" t="s">
        <v>3</v>
      </c>
      <c r="C9" s="16" t="s">
        <v>4</v>
      </c>
      <c r="D9" s="16" t="s">
        <v>5</v>
      </c>
      <c r="E9" s="16" t="s">
        <v>6</v>
      </c>
      <c r="F9" s="16" t="s">
        <v>7</v>
      </c>
      <c r="G9" s="16" t="s">
        <v>8</v>
      </c>
      <c r="H9" s="16" t="s">
        <v>116</v>
      </c>
      <c r="I9" s="16" t="s">
        <v>117</v>
      </c>
      <c r="J9" s="17" t="s">
        <v>118</v>
      </c>
      <c r="K9" s="29" t="s">
        <v>119</v>
      </c>
      <c r="L9" s="16" t="s">
        <v>9</v>
      </c>
      <c r="M9" s="16" t="s">
        <v>10</v>
      </c>
      <c r="N9" s="16" t="s">
        <v>120</v>
      </c>
    </row>
    <row r="10" spans="1:14" ht="60">
      <c r="A10" s="18" t="s">
        <v>115</v>
      </c>
      <c r="B10" s="19">
        <v>1</v>
      </c>
      <c r="C10" s="23" t="s">
        <v>126</v>
      </c>
      <c r="D10" s="23" t="s">
        <v>127</v>
      </c>
      <c r="E10" s="23" t="s">
        <v>128</v>
      </c>
      <c r="F10" s="24" t="s">
        <v>129</v>
      </c>
      <c r="G10" s="24">
        <v>39272</v>
      </c>
      <c r="H10" s="19" t="s">
        <v>29</v>
      </c>
      <c r="I10" s="19" t="s">
        <v>15</v>
      </c>
      <c r="J10" s="22">
        <v>1074</v>
      </c>
      <c r="K10" s="30" t="str">
        <f>VLOOKUP(J10,[2]ОО!C:E,3,FALSE)</f>
        <v>государственное бюджетное общеобразовательное учреждение Ростовской области "Новошахтинская школа-интернат"</v>
      </c>
      <c r="L10" s="23">
        <v>8</v>
      </c>
      <c r="M10" s="23" t="s">
        <v>16</v>
      </c>
      <c r="N10" s="23">
        <v>78.900000000000006</v>
      </c>
    </row>
    <row r="11" spans="1:14" ht="96">
      <c r="A11" s="18" t="s">
        <v>115</v>
      </c>
      <c r="B11" s="19">
        <v>2</v>
      </c>
      <c r="C11" s="19" t="s">
        <v>130</v>
      </c>
      <c r="D11" s="19" t="s">
        <v>131</v>
      </c>
      <c r="E11" s="19" t="s">
        <v>132</v>
      </c>
      <c r="F11" s="19" t="s">
        <v>129</v>
      </c>
      <c r="G11" s="26">
        <v>38916</v>
      </c>
      <c r="H11" s="19" t="s">
        <v>29</v>
      </c>
      <c r="I11" s="19" t="s">
        <v>15</v>
      </c>
      <c r="J11" s="22">
        <v>255</v>
      </c>
      <c r="K11" s="30" t="str">
        <f>VLOOKUP(J11,[2]ОО!C:E,3,FALSE)</f>
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</c>
      <c r="L11" s="19">
        <v>8</v>
      </c>
      <c r="M11" s="23" t="s">
        <v>83</v>
      </c>
      <c r="N11" s="19">
        <v>75.599999999999994</v>
      </c>
    </row>
    <row r="12" spans="1:14" ht="60">
      <c r="A12" s="18" t="s">
        <v>115</v>
      </c>
      <c r="B12" s="19">
        <v>3</v>
      </c>
      <c r="C12" s="31" t="s">
        <v>133</v>
      </c>
      <c r="D12" s="23" t="s">
        <v>134</v>
      </c>
      <c r="E12" s="23" t="s">
        <v>135</v>
      </c>
      <c r="F12" s="23" t="s">
        <v>129</v>
      </c>
      <c r="G12" s="24">
        <v>39066</v>
      </c>
      <c r="H12" s="23" t="s">
        <v>29</v>
      </c>
      <c r="I12" s="19" t="s">
        <v>15</v>
      </c>
      <c r="J12" s="22">
        <v>244</v>
      </c>
      <c r="K12" s="30" t="str">
        <f>VLOOKUP(J12,[2]ОО!C:E,3,FALSE)</f>
        <v>муниципальное бюджетное общеобразовательное учреждение средняя общеобразовательная школа №7 города Новошахтинска</v>
      </c>
      <c r="L12" s="25">
        <v>8</v>
      </c>
      <c r="M12" s="23" t="s">
        <v>83</v>
      </c>
      <c r="N12" s="23">
        <v>74.3</v>
      </c>
    </row>
    <row r="13" spans="1:14" ht="60">
      <c r="A13" s="18" t="s">
        <v>115</v>
      </c>
      <c r="B13" s="19">
        <v>4</v>
      </c>
      <c r="C13" s="23" t="s">
        <v>136</v>
      </c>
      <c r="D13" s="23" t="s">
        <v>137</v>
      </c>
      <c r="E13" s="23" t="s">
        <v>138</v>
      </c>
      <c r="F13" s="23" t="s">
        <v>129</v>
      </c>
      <c r="G13" s="24">
        <v>38907</v>
      </c>
      <c r="H13" s="23" t="s">
        <v>29</v>
      </c>
      <c r="I13" s="19" t="s">
        <v>15</v>
      </c>
      <c r="J13" s="22">
        <v>250</v>
      </c>
      <c r="K13" s="30" t="str">
        <f>VLOOKUP(J13,[2]ОО!C:E,3,FALSE)</f>
        <v>муниципальное бюджетное общеобразовательное учреждение средняя общеобразовательная школа №27 города Новошахтинска</v>
      </c>
      <c r="L13" s="25">
        <v>8</v>
      </c>
      <c r="M13" s="23" t="s">
        <v>121</v>
      </c>
      <c r="N13" s="23">
        <v>67.2</v>
      </c>
    </row>
    <row r="14" spans="1:14" ht="60">
      <c r="A14" s="18" t="s">
        <v>115</v>
      </c>
      <c r="B14" s="19">
        <v>5</v>
      </c>
      <c r="C14" s="19" t="s">
        <v>139</v>
      </c>
      <c r="D14" s="19" t="s">
        <v>131</v>
      </c>
      <c r="E14" s="19" t="s">
        <v>135</v>
      </c>
      <c r="F14" s="19" t="s">
        <v>129</v>
      </c>
      <c r="G14" s="26">
        <v>39083</v>
      </c>
      <c r="H14" s="19" t="s">
        <v>29</v>
      </c>
      <c r="I14" s="19" t="s">
        <v>15</v>
      </c>
      <c r="J14" s="22">
        <v>1074</v>
      </c>
      <c r="K14" s="30" t="str">
        <f>VLOOKUP(J14,[2]ОО!C:E,3,FALSE)</f>
        <v>государственное бюджетное общеобразовательное учреждение Ростовской области "Новошахтинская школа-интернат"</v>
      </c>
      <c r="L14" s="23">
        <v>7</v>
      </c>
      <c r="M14" s="23" t="s">
        <v>121</v>
      </c>
      <c r="N14" s="23">
        <v>67</v>
      </c>
    </row>
    <row r="15" spans="1:14" ht="96">
      <c r="A15" s="18" t="s">
        <v>115</v>
      </c>
      <c r="B15" s="19">
        <v>6</v>
      </c>
      <c r="C15" s="19" t="s">
        <v>140</v>
      </c>
      <c r="D15" s="19" t="s">
        <v>141</v>
      </c>
      <c r="E15" s="19" t="s">
        <v>142</v>
      </c>
      <c r="F15" s="19" t="s">
        <v>129</v>
      </c>
      <c r="G15" s="26">
        <v>39190</v>
      </c>
      <c r="H15" s="19" t="s">
        <v>29</v>
      </c>
      <c r="I15" s="19" t="s">
        <v>15</v>
      </c>
      <c r="J15" s="22">
        <v>255</v>
      </c>
      <c r="K15" s="30" t="str">
        <f>VLOOKUP(J15,[2]ОО!C:E,3,FALSE)</f>
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</c>
      <c r="L15" s="19">
        <v>7</v>
      </c>
      <c r="M15" s="23" t="s">
        <v>121</v>
      </c>
      <c r="N15" s="19">
        <v>65.8</v>
      </c>
    </row>
    <row r="16" spans="1:14" ht="60">
      <c r="A16" s="18" t="s">
        <v>115</v>
      </c>
      <c r="B16" s="19">
        <v>7</v>
      </c>
      <c r="C16" s="31" t="s">
        <v>143</v>
      </c>
      <c r="D16" s="23" t="s">
        <v>144</v>
      </c>
      <c r="E16" s="23" t="s">
        <v>145</v>
      </c>
      <c r="F16" s="23" t="s">
        <v>129</v>
      </c>
      <c r="G16" s="24">
        <v>39131</v>
      </c>
      <c r="H16" s="23" t="s">
        <v>29</v>
      </c>
      <c r="I16" s="19" t="s">
        <v>15</v>
      </c>
      <c r="J16" s="22">
        <v>244</v>
      </c>
      <c r="K16" s="30" t="str">
        <f>VLOOKUP(J16,[2]ОО!C:E,3,FALSE)</f>
        <v>муниципальное бюджетное общеобразовательное учреждение средняя общеобразовательная школа №7 города Новошахтинска</v>
      </c>
      <c r="L16" s="25">
        <v>7</v>
      </c>
      <c r="M16" s="23" t="s">
        <v>121</v>
      </c>
      <c r="N16" s="23">
        <v>65</v>
      </c>
    </row>
    <row r="17" spans="1:14" ht="60">
      <c r="A17" s="18" t="s">
        <v>115</v>
      </c>
      <c r="B17" s="19">
        <v>8</v>
      </c>
      <c r="C17" s="23" t="s">
        <v>146</v>
      </c>
      <c r="D17" s="23" t="s">
        <v>147</v>
      </c>
      <c r="E17" s="23" t="s">
        <v>148</v>
      </c>
      <c r="F17" s="23" t="s">
        <v>129</v>
      </c>
      <c r="G17" s="24">
        <v>39281</v>
      </c>
      <c r="H17" s="19" t="s">
        <v>29</v>
      </c>
      <c r="I17" s="19" t="s">
        <v>15</v>
      </c>
      <c r="J17" s="22">
        <v>240</v>
      </c>
      <c r="K17" s="30" t="str">
        <f>VLOOKUP(J17,[2]ОО!C:E,3,FALSE)</f>
        <v>муниципальное бюджетное общеобразовательное учреждение средняя общеобразовательная школа №3 города Новошахтинска</v>
      </c>
      <c r="L17" s="23">
        <v>7</v>
      </c>
      <c r="M17" s="23" t="s">
        <v>121</v>
      </c>
      <c r="N17" s="19">
        <v>62.6</v>
      </c>
    </row>
    <row r="18" spans="1:14" ht="60">
      <c r="A18" s="18" t="s">
        <v>115</v>
      </c>
      <c r="B18" s="19">
        <v>9</v>
      </c>
      <c r="C18" s="23" t="s">
        <v>149</v>
      </c>
      <c r="D18" s="23" t="s">
        <v>150</v>
      </c>
      <c r="E18" s="23" t="s">
        <v>151</v>
      </c>
      <c r="F18" s="23" t="s">
        <v>129</v>
      </c>
      <c r="G18" s="24">
        <v>39097</v>
      </c>
      <c r="H18" s="23" t="s">
        <v>29</v>
      </c>
      <c r="I18" s="19" t="s">
        <v>15</v>
      </c>
      <c r="J18" s="22">
        <v>250</v>
      </c>
      <c r="K18" s="30" t="str">
        <f>VLOOKUP(J18,[2]ОО!C:E,3,FALSE)</f>
        <v>муниципальное бюджетное общеобразовательное учреждение средняя общеобразовательная школа №27 города Новошахтинска</v>
      </c>
      <c r="L18" s="25">
        <v>7</v>
      </c>
      <c r="M18" s="23" t="s">
        <v>121</v>
      </c>
      <c r="N18" s="23">
        <v>60.6</v>
      </c>
    </row>
    <row r="19" spans="1:14" ht="60">
      <c r="A19" s="18" t="s">
        <v>115</v>
      </c>
      <c r="B19" s="19">
        <v>10</v>
      </c>
      <c r="C19" s="19" t="s">
        <v>152</v>
      </c>
      <c r="D19" s="25" t="s">
        <v>153</v>
      </c>
      <c r="E19" s="19" t="s">
        <v>154</v>
      </c>
      <c r="F19" s="19" t="s">
        <v>129</v>
      </c>
      <c r="G19" s="26">
        <v>39006</v>
      </c>
      <c r="H19" s="19" t="s">
        <v>29</v>
      </c>
      <c r="I19" s="19" t="s">
        <v>15</v>
      </c>
      <c r="J19" s="22">
        <v>238</v>
      </c>
      <c r="K19" s="30" t="str">
        <f>VLOOKUP(J19,[2]ОО!C:E,3,FALSE)</f>
        <v>муниципальное бюджетное общеобразовательное учреждение средняя общеобразовательная школа №1 города Новошахтинска</v>
      </c>
      <c r="L19" s="19">
        <v>8</v>
      </c>
      <c r="M19" s="23" t="s">
        <v>121</v>
      </c>
      <c r="N19" s="19">
        <v>60.4</v>
      </c>
    </row>
    <row r="20" spans="1:14" ht="60">
      <c r="A20" s="18" t="s">
        <v>115</v>
      </c>
      <c r="B20" s="19">
        <v>11</v>
      </c>
      <c r="C20" s="23" t="s">
        <v>155</v>
      </c>
      <c r="D20" s="23" t="s">
        <v>144</v>
      </c>
      <c r="E20" s="23" t="s">
        <v>154</v>
      </c>
      <c r="F20" s="24" t="s">
        <v>129</v>
      </c>
      <c r="G20" s="24">
        <v>39247</v>
      </c>
      <c r="H20" s="19" t="s">
        <v>29</v>
      </c>
      <c r="I20" s="19" t="s">
        <v>15</v>
      </c>
      <c r="J20" s="22">
        <v>252</v>
      </c>
      <c r="K20" s="30" t="str">
        <f>VLOOKUP(J20,[2]ОО!C:E,3,FALSE)</f>
        <v>муниципальное бюджетное общеобразовательное учреждение средняя общеобразовательная школа №31 города Новошахтинска</v>
      </c>
      <c r="L20" s="23">
        <v>7</v>
      </c>
      <c r="M20" s="23" t="s">
        <v>121</v>
      </c>
      <c r="N20" s="23">
        <v>55.4</v>
      </c>
    </row>
    <row r="21" spans="1:14" ht="60">
      <c r="A21" s="18" t="s">
        <v>115</v>
      </c>
      <c r="B21" s="19">
        <v>12</v>
      </c>
      <c r="C21" s="23" t="s">
        <v>156</v>
      </c>
      <c r="D21" s="23" t="s">
        <v>157</v>
      </c>
      <c r="E21" s="23" t="s">
        <v>158</v>
      </c>
      <c r="F21" s="24" t="s">
        <v>129</v>
      </c>
      <c r="G21" s="24">
        <v>39360</v>
      </c>
      <c r="H21" s="19" t="s">
        <v>29</v>
      </c>
      <c r="I21" s="19" t="s">
        <v>15</v>
      </c>
      <c r="J21" s="22">
        <v>247</v>
      </c>
      <c r="K21" s="30" t="str">
        <f>VLOOKUP(J21,[2]ОО!C:E,3,FALSE)</f>
        <v>муниципальное бюджетное общеобразовательное учреждение средняя общеобразовательная школа №16 города Новошахтинска</v>
      </c>
      <c r="L21" s="23">
        <v>7</v>
      </c>
      <c r="M21" s="23" t="s">
        <v>121</v>
      </c>
      <c r="N21" s="19">
        <v>50.3</v>
      </c>
    </row>
    <row r="22" spans="1:14" ht="60">
      <c r="A22" s="18" t="s">
        <v>115</v>
      </c>
      <c r="B22" s="19">
        <v>13</v>
      </c>
      <c r="C22" s="23" t="s">
        <v>159</v>
      </c>
      <c r="D22" s="23" t="s">
        <v>160</v>
      </c>
      <c r="E22" s="23" t="s">
        <v>161</v>
      </c>
      <c r="F22" s="23" t="s">
        <v>129</v>
      </c>
      <c r="G22" s="24">
        <v>38653</v>
      </c>
      <c r="H22" s="19" t="s">
        <v>29</v>
      </c>
      <c r="I22" s="19" t="s">
        <v>15</v>
      </c>
      <c r="J22" s="22">
        <v>240</v>
      </c>
      <c r="K22" s="30" t="str">
        <f>VLOOKUP(J22,[2]ОО!C:E,3,FALSE)</f>
        <v>муниципальное бюджетное общеобразовательное учреждение средняя общеобразовательная школа №3 города Новошахтинска</v>
      </c>
      <c r="L22" s="23">
        <v>8</v>
      </c>
      <c r="M22" s="23" t="s">
        <v>121</v>
      </c>
      <c r="N22" s="19">
        <v>50.1</v>
      </c>
    </row>
    <row r="23" spans="1:14" ht="60">
      <c r="A23" s="18" t="s">
        <v>115</v>
      </c>
      <c r="B23" s="19">
        <v>14</v>
      </c>
      <c r="C23" s="23" t="s">
        <v>162</v>
      </c>
      <c r="D23" s="23" t="s">
        <v>141</v>
      </c>
      <c r="E23" s="23" t="s">
        <v>135</v>
      </c>
      <c r="F23" s="24" t="s">
        <v>129</v>
      </c>
      <c r="G23" s="24">
        <v>39320</v>
      </c>
      <c r="H23" s="19" t="s">
        <v>29</v>
      </c>
      <c r="I23" s="19" t="s">
        <v>15</v>
      </c>
      <c r="J23" s="22">
        <v>252</v>
      </c>
      <c r="K23" s="30" t="str">
        <f>VLOOKUP(J23,[2]ОО!C:E,3,FALSE)</f>
        <v>муниципальное бюджетное общеобразовательное учреждение средняя общеобразовательная школа №31 города Новошахтинска</v>
      </c>
      <c r="L23" s="23">
        <v>7</v>
      </c>
      <c r="M23" s="23" t="s">
        <v>121</v>
      </c>
      <c r="N23" s="23">
        <v>48.9</v>
      </c>
    </row>
    <row r="24" spans="1:14" ht="60">
      <c r="A24" s="18" t="s">
        <v>115</v>
      </c>
      <c r="B24" s="19">
        <v>15</v>
      </c>
      <c r="C24" s="23" t="s">
        <v>163</v>
      </c>
      <c r="D24" s="23" t="s">
        <v>164</v>
      </c>
      <c r="E24" s="23" t="s">
        <v>154</v>
      </c>
      <c r="F24" s="24" t="s">
        <v>129</v>
      </c>
      <c r="G24" s="24">
        <v>39824</v>
      </c>
      <c r="H24" s="19" t="s">
        <v>29</v>
      </c>
      <c r="I24" s="19" t="s">
        <v>15</v>
      </c>
      <c r="J24" s="22">
        <v>2022</v>
      </c>
      <c r="K24" s="30" t="str">
        <f>VLOOKUP(J24,[2]ОО!C:E,3,FALSE)</f>
        <v>Муниципальное бюджетное общеобразовательное учреждение основная общеобразовательная школа №20 города Новошахтинска</v>
      </c>
      <c r="L24" s="23">
        <v>7</v>
      </c>
      <c r="M24" s="23" t="s">
        <v>121</v>
      </c>
      <c r="N24" s="23">
        <v>47.9</v>
      </c>
    </row>
    <row r="25" spans="1:14" ht="60">
      <c r="A25" s="18" t="s">
        <v>115</v>
      </c>
      <c r="B25" s="19">
        <v>16</v>
      </c>
      <c r="C25" s="23" t="s">
        <v>165</v>
      </c>
      <c r="D25" s="23" t="s">
        <v>166</v>
      </c>
      <c r="E25" s="23" t="s">
        <v>167</v>
      </c>
      <c r="F25" s="24" t="s">
        <v>129</v>
      </c>
      <c r="G25" s="24">
        <v>38894</v>
      </c>
      <c r="H25" s="19" t="s">
        <v>29</v>
      </c>
      <c r="I25" s="19" t="s">
        <v>15</v>
      </c>
      <c r="J25" s="22">
        <v>246</v>
      </c>
      <c r="K25" s="30" t="str">
        <f>VLOOKUP(J25,[2]ОО!C:E,3,FALSE)</f>
        <v>муниципальное бюджетное общеобразовательное учреждение средняя общеобразовательная школа №14 города Новошахтинска</v>
      </c>
      <c r="L25" s="23">
        <v>8</v>
      </c>
      <c r="M25" s="23" t="s">
        <v>121</v>
      </c>
      <c r="N25" s="23">
        <v>47</v>
      </c>
    </row>
    <row r="26" spans="1:14" ht="60">
      <c r="A26" s="18" t="s">
        <v>115</v>
      </c>
      <c r="B26" s="19">
        <v>17</v>
      </c>
      <c r="C26" s="23" t="s">
        <v>168</v>
      </c>
      <c r="D26" s="23" t="s">
        <v>127</v>
      </c>
      <c r="E26" s="23" t="s">
        <v>169</v>
      </c>
      <c r="F26" s="24" t="s">
        <v>129</v>
      </c>
      <c r="G26" s="24">
        <v>39190</v>
      </c>
      <c r="H26" s="19" t="s">
        <v>29</v>
      </c>
      <c r="I26" s="19" t="s">
        <v>15</v>
      </c>
      <c r="J26" s="22">
        <v>253</v>
      </c>
      <c r="K26" s="30" t="str">
        <f>VLOOKUP(J26,[2]ОО!C:E,3,FALSE)</f>
        <v>муниципальное бюджетное общеобразовательное учреждение средняя общеобразовательная школа №34 города Новошахтинска</v>
      </c>
      <c r="L26" s="23">
        <v>7</v>
      </c>
      <c r="M26" s="23" t="s">
        <v>121</v>
      </c>
      <c r="N26" s="23">
        <v>41.4</v>
      </c>
    </row>
  </sheetData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26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26">
      <formula1>0</formula1>
      <formula2>2000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workbookViewId="0"/>
  </sheetViews>
  <sheetFormatPr defaultRowHeight="15"/>
  <cols>
    <col min="1" max="1" width="14.5703125" customWidth="1"/>
    <col min="2" max="2" width="6.42578125" customWidth="1"/>
    <col min="3" max="3" width="15.140625" customWidth="1"/>
    <col min="4" max="4" width="14" customWidth="1"/>
    <col min="5" max="5" width="13.28515625" customWidth="1"/>
    <col min="6" max="6" width="9" customWidth="1"/>
    <col min="7" max="7" width="10" customWidth="1"/>
    <col min="8" max="8" width="12.85546875" customWidth="1"/>
    <col min="9" max="9" width="13.7109375" customWidth="1"/>
    <col min="11" max="11" width="21.85546875" customWidth="1"/>
    <col min="12" max="12" width="9.85546875" customWidth="1"/>
    <col min="13" max="13" width="12.140625" customWidth="1"/>
    <col min="14" max="14" width="11.140625" customWidth="1"/>
  </cols>
  <sheetData>
    <row r="1" spans="1:14">
      <c r="A1" s="2"/>
      <c r="B1" s="1"/>
      <c r="C1" s="1"/>
      <c r="D1" s="1"/>
      <c r="E1" s="1"/>
      <c r="F1" s="3"/>
      <c r="G1" s="1"/>
      <c r="H1" s="4"/>
      <c r="I1" s="4"/>
      <c r="J1" s="5"/>
      <c r="K1" s="6"/>
      <c r="L1" s="1"/>
      <c r="M1" s="7"/>
      <c r="N1" s="8" t="s">
        <v>0</v>
      </c>
    </row>
    <row r="2" spans="1:14">
      <c r="A2" s="2"/>
      <c r="B2" s="1" t="s">
        <v>110</v>
      </c>
      <c r="C2" s="1"/>
      <c r="D2" s="1"/>
      <c r="E2" s="1"/>
      <c r="F2" s="3"/>
      <c r="G2" s="1"/>
      <c r="H2" s="4"/>
      <c r="I2" s="4"/>
      <c r="J2" s="5"/>
      <c r="K2" s="6"/>
      <c r="L2" s="1"/>
      <c r="M2" s="7"/>
      <c r="N2" s="1"/>
    </row>
    <row r="3" spans="1:14">
      <c r="A3" s="2"/>
      <c r="B3" s="1" t="s">
        <v>111</v>
      </c>
      <c r="C3" s="11" t="s">
        <v>113</v>
      </c>
      <c r="D3" s="12"/>
      <c r="E3" s="9"/>
      <c r="F3" s="9" t="s">
        <v>112</v>
      </c>
      <c r="G3" s="10" t="s">
        <v>170</v>
      </c>
      <c r="H3" s="4"/>
      <c r="I3" s="4"/>
      <c r="J3" s="5"/>
      <c r="K3" s="6"/>
      <c r="L3" s="1"/>
      <c r="M3" s="7"/>
      <c r="N3" s="1"/>
    </row>
    <row r="4" spans="1:14">
      <c r="A4" s="2"/>
      <c r="B4" s="13">
        <v>44149</v>
      </c>
      <c r="C4" s="14"/>
      <c r="D4" s="14"/>
      <c r="E4" s="1"/>
      <c r="F4" s="3"/>
      <c r="G4" s="1"/>
      <c r="H4" s="4"/>
      <c r="I4" s="4"/>
      <c r="J4" s="5"/>
      <c r="K4" s="6"/>
      <c r="L4" s="1"/>
      <c r="M4" s="7"/>
      <c r="N4" s="1"/>
    </row>
    <row r="5" spans="1:14">
      <c r="A5" s="2"/>
      <c r="B5" s="1" t="s">
        <v>1</v>
      </c>
      <c r="C5" s="1"/>
      <c r="D5" s="1"/>
      <c r="E5" s="1"/>
      <c r="F5" s="3"/>
      <c r="G5" s="1"/>
      <c r="H5" s="4"/>
      <c r="I5" s="4"/>
      <c r="J5" s="5"/>
      <c r="K5" s="6"/>
      <c r="L5" s="1"/>
      <c r="M5" s="7"/>
      <c r="N5" s="1"/>
    </row>
    <row r="6" spans="1:14">
      <c r="A6" s="2"/>
      <c r="B6" s="11" t="s">
        <v>115</v>
      </c>
      <c r="C6" s="15"/>
      <c r="D6" s="15"/>
      <c r="E6" s="15"/>
      <c r="F6" s="15"/>
      <c r="G6" s="12"/>
      <c r="H6" s="4"/>
      <c r="I6" s="4"/>
      <c r="J6" s="5"/>
      <c r="K6" s="6"/>
      <c r="L6" s="1"/>
      <c r="M6" s="7"/>
      <c r="N6" s="1"/>
    </row>
    <row r="7" spans="1:14">
      <c r="A7" s="2"/>
      <c r="B7" s="1"/>
      <c r="C7" s="1"/>
      <c r="D7" s="1" t="s">
        <v>2</v>
      </c>
      <c r="E7" s="1"/>
      <c r="F7" s="3"/>
      <c r="G7" s="1"/>
      <c r="H7" s="4"/>
      <c r="I7" s="4"/>
      <c r="J7" s="5"/>
      <c r="K7" s="6"/>
      <c r="L7" s="1"/>
      <c r="M7" s="7"/>
      <c r="N7" s="1"/>
    </row>
    <row r="8" spans="1:14">
      <c r="A8" s="2"/>
      <c r="B8" s="1"/>
      <c r="C8" s="1"/>
      <c r="D8" s="1"/>
      <c r="E8" s="1"/>
      <c r="F8" s="3"/>
      <c r="G8" s="1"/>
      <c r="H8" s="4"/>
      <c r="I8" s="4"/>
      <c r="J8" s="5"/>
      <c r="K8" s="6"/>
      <c r="L8" s="1"/>
      <c r="M8" s="7"/>
      <c r="N8" s="1"/>
    </row>
    <row r="9" spans="1:14" ht="60">
      <c r="A9" s="16" t="s">
        <v>109</v>
      </c>
      <c r="B9" s="16" t="s">
        <v>3</v>
      </c>
      <c r="C9" s="16" t="s">
        <v>4</v>
      </c>
      <c r="D9" s="16" t="s">
        <v>5</v>
      </c>
      <c r="E9" s="16" t="s">
        <v>6</v>
      </c>
      <c r="F9" s="16" t="s">
        <v>7</v>
      </c>
      <c r="G9" s="16" t="s">
        <v>8</v>
      </c>
      <c r="H9" s="16" t="s">
        <v>116</v>
      </c>
      <c r="I9" s="16" t="s">
        <v>117</v>
      </c>
      <c r="J9" s="17" t="s">
        <v>118</v>
      </c>
      <c r="K9" s="29" t="s">
        <v>119</v>
      </c>
      <c r="L9" s="16" t="s">
        <v>9</v>
      </c>
      <c r="M9" s="16" t="s">
        <v>10</v>
      </c>
      <c r="N9" s="16" t="s">
        <v>120</v>
      </c>
    </row>
    <row r="10" spans="1:14" ht="65.25" customHeight="1">
      <c r="A10" s="18" t="s">
        <v>115</v>
      </c>
      <c r="B10" s="19">
        <v>1</v>
      </c>
      <c r="C10" s="23" t="s">
        <v>81</v>
      </c>
      <c r="D10" s="23" t="s">
        <v>82</v>
      </c>
      <c r="E10" s="23" t="s">
        <v>40</v>
      </c>
      <c r="F10" s="24" t="s">
        <v>14</v>
      </c>
      <c r="G10" s="24">
        <v>38871</v>
      </c>
      <c r="H10" s="19" t="s">
        <v>29</v>
      </c>
      <c r="I10" s="19" t="s">
        <v>15</v>
      </c>
      <c r="J10" s="22">
        <v>250</v>
      </c>
      <c r="K10" s="30" t="str">
        <f>VLOOKUP(J10,[3]ОО!C:E,3,FALSE)</f>
        <v>муниципальное бюджетное общеобразовательное учреждение средняя общеобразовательная школа №27 города Новошахтинска</v>
      </c>
      <c r="L10" s="25">
        <v>11</v>
      </c>
      <c r="M10" s="23" t="s">
        <v>16</v>
      </c>
      <c r="N10" s="32">
        <v>91.9</v>
      </c>
    </row>
    <row r="11" spans="1:14" ht="63.75" customHeight="1">
      <c r="A11" s="18" t="s">
        <v>115</v>
      </c>
      <c r="B11" s="19">
        <v>2</v>
      </c>
      <c r="C11" s="23" t="s">
        <v>80</v>
      </c>
      <c r="D11" s="23" t="s">
        <v>68</v>
      </c>
      <c r="E11" s="23" t="s">
        <v>39</v>
      </c>
      <c r="F11" s="23" t="s">
        <v>14</v>
      </c>
      <c r="G11" s="24">
        <v>38321</v>
      </c>
      <c r="H11" s="23" t="s">
        <v>29</v>
      </c>
      <c r="I11" s="19" t="s">
        <v>15</v>
      </c>
      <c r="J11" s="22">
        <v>250</v>
      </c>
      <c r="K11" s="30" t="str">
        <f>VLOOKUP(J11,[3]ОО!C:E,3,FALSE)</f>
        <v>муниципальное бюджетное общеобразовательное учреждение средняя общеобразовательная школа №27 города Новошахтинска</v>
      </c>
      <c r="L11" s="25">
        <v>10</v>
      </c>
      <c r="M11" s="23" t="s">
        <v>83</v>
      </c>
      <c r="N11" s="32">
        <v>90.3</v>
      </c>
    </row>
    <row r="12" spans="1:14" ht="63" customHeight="1">
      <c r="A12" s="18" t="s">
        <v>115</v>
      </c>
      <c r="B12" s="19">
        <v>3</v>
      </c>
      <c r="C12" s="23" t="s">
        <v>72</v>
      </c>
      <c r="D12" s="23" t="s">
        <v>73</v>
      </c>
      <c r="E12" s="23" t="s">
        <v>74</v>
      </c>
      <c r="F12" s="24" t="s">
        <v>14</v>
      </c>
      <c r="G12" s="24">
        <v>37811</v>
      </c>
      <c r="H12" s="19" t="s">
        <v>29</v>
      </c>
      <c r="I12" s="19" t="s">
        <v>15</v>
      </c>
      <c r="J12" s="22">
        <v>249</v>
      </c>
      <c r="K12" s="30" t="str">
        <f>VLOOKUP(J12,[3]ОО!C:E,3,FALSE)</f>
        <v>муниципальное бюджетное общеобразовательное учреждение средняя общеобразовательная школа №25 города Новошахтинска</v>
      </c>
      <c r="L12" s="23">
        <v>11</v>
      </c>
      <c r="M12" s="23" t="s">
        <v>83</v>
      </c>
      <c r="N12" s="32">
        <v>86.2</v>
      </c>
    </row>
    <row r="13" spans="1:14" ht="97.5" customHeight="1">
      <c r="A13" s="18" t="s">
        <v>115</v>
      </c>
      <c r="B13" s="19">
        <v>4</v>
      </c>
      <c r="C13" s="19" t="s">
        <v>98</v>
      </c>
      <c r="D13" s="19" t="s">
        <v>24</v>
      </c>
      <c r="E13" s="19" t="s">
        <v>99</v>
      </c>
      <c r="F13" s="19" t="s">
        <v>14</v>
      </c>
      <c r="G13" s="24">
        <v>38194</v>
      </c>
      <c r="H13" s="19" t="s">
        <v>29</v>
      </c>
      <c r="I13" s="19" t="s">
        <v>15</v>
      </c>
      <c r="J13" s="22">
        <v>255</v>
      </c>
      <c r="K13" s="30" t="str">
        <f>VLOOKUP(J13,[3]ОО!C:E,3,FALSE)</f>
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</c>
      <c r="L13" s="19">
        <v>11</v>
      </c>
      <c r="M13" s="23" t="s">
        <v>83</v>
      </c>
      <c r="N13" s="33">
        <v>82</v>
      </c>
    </row>
    <row r="14" spans="1:14" ht="63" customHeight="1">
      <c r="A14" s="18" t="s">
        <v>115</v>
      </c>
      <c r="B14" s="19">
        <v>5</v>
      </c>
      <c r="C14" s="23" t="s">
        <v>38</v>
      </c>
      <c r="D14" s="23" t="s">
        <v>21</v>
      </c>
      <c r="E14" s="23" t="s">
        <v>39</v>
      </c>
      <c r="F14" s="23" t="s">
        <v>14</v>
      </c>
      <c r="G14" s="24">
        <v>37964</v>
      </c>
      <c r="H14" s="19" t="s">
        <v>29</v>
      </c>
      <c r="I14" s="19" t="s">
        <v>15</v>
      </c>
      <c r="J14" s="22">
        <v>240</v>
      </c>
      <c r="K14" s="30" t="str">
        <f>VLOOKUP(J14,[3]ОО!C:E,3,FALSE)</f>
        <v>муниципальное бюджетное общеобразовательное учреждение средняя общеобразовательная школа №3 города Новошахтинска</v>
      </c>
      <c r="L14" s="23">
        <v>11</v>
      </c>
      <c r="M14" s="23" t="s">
        <v>83</v>
      </c>
      <c r="N14" s="32">
        <v>79.7</v>
      </c>
    </row>
    <row r="15" spans="1:14" ht="108">
      <c r="A15" s="18" t="s">
        <v>115</v>
      </c>
      <c r="B15" s="19">
        <v>6</v>
      </c>
      <c r="C15" s="19" t="s">
        <v>97</v>
      </c>
      <c r="D15" s="19" t="s">
        <v>68</v>
      </c>
      <c r="E15" s="19" t="s">
        <v>22</v>
      </c>
      <c r="F15" s="19" t="s">
        <v>14</v>
      </c>
      <c r="G15" s="24">
        <v>38147</v>
      </c>
      <c r="H15" s="19" t="s">
        <v>29</v>
      </c>
      <c r="I15" s="19" t="s">
        <v>15</v>
      </c>
      <c r="J15" s="22">
        <v>255</v>
      </c>
      <c r="K15" s="30" t="str">
        <f>VLOOKUP(J15,[3]ОО!C:E,3,FALSE)</f>
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</c>
      <c r="L15" s="19">
        <v>10</v>
      </c>
      <c r="M15" s="23" t="s">
        <v>83</v>
      </c>
      <c r="N15" s="33">
        <v>79.3</v>
      </c>
    </row>
    <row r="16" spans="1:14" ht="72">
      <c r="A16" s="18" t="s">
        <v>115</v>
      </c>
      <c r="B16" s="19">
        <v>7</v>
      </c>
      <c r="C16" s="31" t="s">
        <v>50</v>
      </c>
      <c r="D16" s="23" t="s">
        <v>51</v>
      </c>
      <c r="E16" s="23" t="s">
        <v>52</v>
      </c>
      <c r="F16" s="23" t="s">
        <v>14</v>
      </c>
      <c r="G16" s="24">
        <v>38098</v>
      </c>
      <c r="H16" s="23" t="s">
        <v>29</v>
      </c>
      <c r="I16" s="19" t="s">
        <v>15</v>
      </c>
      <c r="J16" s="22">
        <v>244</v>
      </c>
      <c r="K16" s="30" t="str">
        <f>VLOOKUP(J16,[3]ОО!C:E,3,FALSE)</f>
        <v>муниципальное бюджетное общеобразовательное учреждение средняя общеобразовательная школа №7 города Новошахтинска</v>
      </c>
      <c r="L16" s="25">
        <v>11</v>
      </c>
      <c r="M16" s="23" t="s">
        <v>83</v>
      </c>
      <c r="N16" s="32">
        <v>77.900000000000006</v>
      </c>
    </row>
    <row r="17" spans="1:14" ht="99" customHeight="1">
      <c r="A17" s="18" t="s">
        <v>115</v>
      </c>
      <c r="B17" s="19">
        <v>8</v>
      </c>
      <c r="C17" s="19" t="s">
        <v>96</v>
      </c>
      <c r="D17" s="19" t="s">
        <v>171</v>
      </c>
      <c r="E17" s="19" t="s">
        <v>172</v>
      </c>
      <c r="F17" s="19" t="s">
        <v>173</v>
      </c>
      <c r="G17" s="26">
        <v>38735</v>
      </c>
      <c r="H17" s="23" t="s">
        <v>29</v>
      </c>
      <c r="I17" s="19" t="s">
        <v>15</v>
      </c>
      <c r="J17" s="22">
        <v>255</v>
      </c>
      <c r="K17" s="30" t="str">
        <f>VLOOKUP(J17,[3]ОО!C:E,3,FALSE)</f>
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</c>
      <c r="L17" s="23">
        <v>9</v>
      </c>
      <c r="M17" s="23" t="s">
        <v>83</v>
      </c>
      <c r="N17" s="32">
        <v>76.900000000000006</v>
      </c>
    </row>
    <row r="18" spans="1:14" ht="61.5" customHeight="1">
      <c r="A18" s="18" t="s">
        <v>115</v>
      </c>
      <c r="B18" s="19">
        <v>9</v>
      </c>
      <c r="C18" s="19" t="s">
        <v>106</v>
      </c>
      <c r="D18" s="19" t="s">
        <v>66</v>
      </c>
      <c r="E18" s="19" t="s">
        <v>19</v>
      </c>
      <c r="F18" s="19" t="s">
        <v>14</v>
      </c>
      <c r="G18" s="26">
        <v>38522</v>
      </c>
      <c r="H18" s="19" t="s">
        <v>29</v>
      </c>
      <c r="I18" s="19" t="s">
        <v>15</v>
      </c>
      <c r="J18" s="22">
        <v>1074</v>
      </c>
      <c r="K18" s="30" t="str">
        <f>VLOOKUP(J18,[3]ОО!C:E,3,FALSE)</f>
        <v>государственное бюджетное общеобразовательное учреждение Ростовской области "Новошахтинская школа-интернат"</v>
      </c>
      <c r="L18" s="19">
        <v>9</v>
      </c>
      <c r="M18" s="23" t="s">
        <v>83</v>
      </c>
      <c r="N18" s="32">
        <v>76.7</v>
      </c>
    </row>
    <row r="19" spans="1:14" ht="72">
      <c r="A19" s="18" t="s">
        <v>115</v>
      </c>
      <c r="B19" s="19">
        <v>10</v>
      </c>
      <c r="C19" s="19" t="s">
        <v>62</v>
      </c>
      <c r="D19" s="19" t="s">
        <v>63</v>
      </c>
      <c r="E19" s="19" t="s">
        <v>28</v>
      </c>
      <c r="F19" s="19" t="s">
        <v>14</v>
      </c>
      <c r="G19" s="26">
        <v>38365</v>
      </c>
      <c r="H19" s="19" t="s">
        <v>29</v>
      </c>
      <c r="I19" s="19" t="s">
        <v>15</v>
      </c>
      <c r="J19" s="22">
        <v>248</v>
      </c>
      <c r="K19" s="30" t="str">
        <f>VLOOKUP(J19,[3]ОО!C:E,3,FALSE)</f>
        <v>муниципальное бюджетное общеобразовательное учреждение средняя общеобразовательная школа №24 города Новошахтинска</v>
      </c>
      <c r="L19" s="19">
        <v>9</v>
      </c>
      <c r="M19" s="23" t="s">
        <v>121</v>
      </c>
      <c r="N19" s="34">
        <v>73.7</v>
      </c>
    </row>
    <row r="20" spans="1:14" ht="72">
      <c r="A20" s="18" t="s">
        <v>115</v>
      </c>
      <c r="B20" s="19">
        <v>11</v>
      </c>
      <c r="C20" s="31" t="s">
        <v>42</v>
      </c>
      <c r="D20" s="23" t="s">
        <v>43</v>
      </c>
      <c r="E20" s="23" t="s">
        <v>44</v>
      </c>
      <c r="F20" s="23" t="s">
        <v>14</v>
      </c>
      <c r="G20" s="24">
        <v>38570</v>
      </c>
      <c r="H20" s="23" t="s">
        <v>29</v>
      </c>
      <c r="I20" s="19" t="s">
        <v>15</v>
      </c>
      <c r="J20" s="22">
        <v>244</v>
      </c>
      <c r="K20" s="30" t="str">
        <f>VLOOKUP(J20,[3]ОО!C:E,3,FALSE)</f>
        <v>муниципальное бюджетное общеобразовательное учреждение средняя общеобразовательная школа №7 города Новошахтинска</v>
      </c>
      <c r="L20" s="25">
        <v>9</v>
      </c>
      <c r="M20" s="23" t="s">
        <v>121</v>
      </c>
      <c r="N20" s="32">
        <v>72.900000000000006</v>
      </c>
    </row>
    <row r="21" spans="1:14" ht="72">
      <c r="A21" s="18" t="s">
        <v>115</v>
      </c>
      <c r="B21" s="19">
        <v>12</v>
      </c>
      <c r="C21" s="19" t="s">
        <v>174</v>
      </c>
      <c r="D21" s="23" t="s">
        <v>53</v>
      </c>
      <c r="E21" s="23" t="s">
        <v>175</v>
      </c>
      <c r="F21" s="23" t="s">
        <v>14</v>
      </c>
      <c r="G21" s="24">
        <v>38220</v>
      </c>
      <c r="H21" s="23" t="s">
        <v>29</v>
      </c>
      <c r="I21" s="19" t="s">
        <v>15</v>
      </c>
      <c r="J21" s="22">
        <v>244</v>
      </c>
      <c r="K21" s="30" t="str">
        <f>VLOOKUP(J21,[3]ОО!C:E,3,FALSE)</f>
        <v>муниципальное бюджетное общеобразовательное учреждение средняя общеобразовательная школа №7 города Новошахтинска</v>
      </c>
      <c r="L21" s="25">
        <v>10</v>
      </c>
      <c r="M21" s="23" t="s">
        <v>121</v>
      </c>
      <c r="N21" s="32">
        <v>72</v>
      </c>
    </row>
    <row r="22" spans="1:14" ht="72">
      <c r="A22" s="18" t="s">
        <v>115</v>
      </c>
      <c r="B22" s="19">
        <v>13</v>
      </c>
      <c r="C22" s="23" t="s">
        <v>34</v>
      </c>
      <c r="D22" s="23" t="s">
        <v>35</v>
      </c>
      <c r="E22" s="23" t="s">
        <v>36</v>
      </c>
      <c r="F22" s="23" t="s">
        <v>14</v>
      </c>
      <c r="G22" s="24">
        <v>38939</v>
      </c>
      <c r="H22" s="19" t="s">
        <v>29</v>
      </c>
      <c r="I22" s="19" t="s">
        <v>15</v>
      </c>
      <c r="J22" s="22">
        <v>240</v>
      </c>
      <c r="K22" s="30" t="str">
        <f>VLOOKUP(J22,[3]ОО!C:E,3,FALSE)</f>
        <v>муниципальное бюджетное общеобразовательное учреждение средняя общеобразовательная школа №3 города Новошахтинска</v>
      </c>
      <c r="L22" s="23">
        <v>9</v>
      </c>
      <c r="M22" s="23" t="s">
        <v>121</v>
      </c>
      <c r="N22" s="33">
        <v>71.400000000000006</v>
      </c>
    </row>
    <row r="23" spans="1:14" ht="72">
      <c r="A23" s="18" t="s">
        <v>115</v>
      </c>
      <c r="B23" s="19">
        <v>14</v>
      </c>
      <c r="C23" s="19" t="s">
        <v>64</v>
      </c>
      <c r="D23" s="19" t="s">
        <v>65</v>
      </c>
      <c r="E23" s="19"/>
      <c r="F23" s="19" t="s">
        <v>14</v>
      </c>
      <c r="G23" s="26">
        <v>38648</v>
      </c>
      <c r="H23" s="19" t="s">
        <v>29</v>
      </c>
      <c r="I23" s="19" t="s">
        <v>15</v>
      </c>
      <c r="J23" s="22">
        <v>248</v>
      </c>
      <c r="K23" s="30" t="str">
        <f>VLOOKUP(J23,[3]ОО!C:E,3,FALSE)</f>
        <v>муниципальное бюджетное общеобразовательное учреждение средняя общеобразовательная школа №24 города Новошахтинска</v>
      </c>
      <c r="L23" s="19">
        <v>10</v>
      </c>
      <c r="M23" s="23" t="s">
        <v>121</v>
      </c>
      <c r="N23" s="34">
        <v>71</v>
      </c>
    </row>
    <row r="24" spans="1:14" ht="72">
      <c r="A24" s="18" t="s">
        <v>115</v>
      </c>
      <c r="B24" s="19">
        <v>15</v>
      </c>
      <c r="C24" s="23" t="s">
        <v>86</v>
      </c>
      <c r="D24" s="23" t="s">
        <v>87</v>
      </c>
      <c r="E24" s="23" t="s">
        <v>28</v>
      </c>
      <c r="F24" s="24" t="s">
        <v>14</v>
      </c>
      <c r="G24" s="24">
        <v>38168</v>
      </c>
      <c r="H24" s="19" t="s">
        <v>29</v>
      </c>
      <c r="I24" s="19" t="s">
        <v>15</v>
      </c>
      <c r="J24" s="22">
        <v>251</v>
      </c>
      <c r="K24" s="30" t="str">
        <f>VLOOKUP(J24,[3]ОО!C:E,3,FALSE)</f>
        <v>муниципальное бюджетное общеобразовательное учреждение средняя общеобразовательная школа №28 города Новошахтинска</v>
      </c>
      <c r="L24" s="23">
        <v>10</v>
      </c>
      <c r="M24" s="23" t="s">
        <v>121</v>
      </c>
      <c r="N24" s="33">
        <v>70.900000000000006</v>
      </c>
    </row>
    <row r="25" spans="1:14" ht="72">
      <c r="A25" s="18" t="s">
        <v>115</v>
      </c>
      <c r="B25" s="19">
        <v>16</v>
      </c>
      <c r="C25" s="23" t="s">
        <v>20</v>
      </c>
      <c r="D25" s="23" t="s">
        <v>21</v>
      </c>
      <c r="E25" s="23" t="s">
        <v>22</v>
      </c>
      <c r="F25" s="19" t="s">
        <v>14</v>
      </c>
      <c r="G25" s="24">
        <v>38732</v>
      </c>
      <c r="H25" s="19" t="s">
        <v>29</v>
      </c>
      <c r="I25" s="19" t="s">
        <v>15</v>
      </c>
      <c r="J25" s="22">
        <v>238</v>
      </c>
      <c r="K25" s="30" t="str">
        <f>VLOOKUP(J25,[3]ОО!C:E,3,FALSE)</f>
        <v>муниципальное бюджетное общеобразовательное учреждение средняя общеобразовательная школа №1 города Новошахтинска</v>
      </c>
      <c r="L25" s="23">
        <v>9</v>
      </c>
      <c r="M25" s="23" t="s">
        <v>121</v>
      </c>
      <c r="N25" s="32">
        <v>70.599999999999994</v>
      </c>
    </row>
    <row r="26" spans="1:14" ht="72">
      <c r="A26" s="18" t="s">
        <v>115</v>
      </c>
      <c r="B26" s="19">
        <v>17</v>
      </c>
      <c r="C26" s="23" t="s">
        <v>84</v>
      </c>
      <c r="D26" s="23" t="s">
        <v>85</v>
      </c>
      <c r="E26" s="23" t="s">
        <v>39</v>
      </c>
      <c r="F26" s="24" t="s">
        <v>14</v>
      </c>
      <c r="G26" s="24">
        <v>38566</v>
      </c>
      <c r="H26" s="19" t="s">
        <v>29</v>
      </c>
      <c r="I26" s="19" t="s">
        <v>15</v>
      </c>
      <c r="J26" s="22">
        <v>251</v>
      </c>
      <c r="K26" s="30" t="str">
        <f>VLOOKUP(J26,[3]ОО!C:E,3,FALSE)</f>
        <v>муниципальное бюджетное общеобразовательное учреждение средняя общеобразовательная школа №28 города Новошахтинска</v>
      </c>
      <c r="L26" s="23">
        <v>9</v>
      </c>
      <c r="M26" s="23" t="s">
        <v>121</v>
      </c>
      <c r="N26" s="33">
        <v>70.3</v>
      </c>
    </row>
    <row r="27" spans="1:14" ht="72">
      <c r="A27" s="18" t="s">
        <v>115</v>
      </c>
      <c r="B27" s="19">
        <v>18</v>
      </c>
      <c r="C27" s="19" t="s">
        <v>107</v>
      </c>
      <c r="D27" s="19" t="s">
        <v>92</v>
      </c>
      <c r="E27" s="19" t="s">
        <v>108</v>
      </c>
      <c r="F27" s="19" t="s">
        <v>14</v>
      </c>
      <c r="G27" s="26">
        <v>37910</v>
      </c>
      <c r="H27" s="19" t="s">
        <v>29</v>
      </c>
      <c r="I27" s="19" t="s">
        <v>15</v>
      </c>
      <c r="J27" s="22">
        <v>1074</v>
      </c>
      <c r="K27" s="30" t="str">
        <f>VLOOKUP(J27,[3]ОО!C:E,3,FALSE)</f>
        <v>государственное бюджетное общеобразовательное учреждение Ростовской области "Новошахтинская школа-интернат"</v>
      </c>
      <c r="L27" s="23">
        <v>11</v>
      </c>
      <c r="M27" s="23" t="s">
        <v>121</v>
      </c>
      <c r="N27" s="32">
        <v>67.2</v>
      </c>
    </row>
    <row r="28" spans="1:14" ht="72">
      <c r="A28" s="18" t="s">
        <v>115</v>
      </c>
      <c r="B28" s="19">
        <v>19</v>
      </c>
      <c r="C28" s="19" t="s">
        <v>176</v>
      </c>
      <c r="D28" s="19" t="s">
        <v>177</v>
      </c>
      <c r="E28" s="19" t="s">
        <v>74</v>
      </c>
      <c r="F28" s="19" t="s">
        <v>14</v>
      </c>
      <c r="G28" s="35">
        <v>38656</v>
      </c>
      <c r="H28" s="19" t="s">
        <v>29</v>
      </c>
      <c r="I28" s="19" t="s">
        <v>15</v>
      </c>
      <c r="J28" s="22">
        <v>248</v>
      </c>
      <c r="K28" s="30" t="str">
        <f>VLOOKUP(J28,[3]ОО!C:E,3,FALSE)</f>
        <v>муниципальное бюджетное общеобразовательное учреждение средняя общеобразовательная школа №24 города Новошахтинска</v>
      </c>
      <c r="L28" s="19">
        <v>10</v>
      </c>
      <c r="M28" s="23" t="s">
        <v>121</v>
      </c>
      <c r="N28" s="34">
        <v>63.4</v>
      </c>
    </row>
    <row r="29" spans="1:14" ht="72">
      <c r="A29" s="18" t="s">
        <v>115</v>
      </c>
      <c r="B29" s="19">
        <v>20</v>
      </c>
      <c r="C29" s="23" t="s">
        <v>23</v>
      </c>
      <c r="D29" s="23" t="s">
        <v>24</v>
      </c>
      <c r="E29" s="23" t="s">
        <v>25</v>
      </c>
      <c r="F29" s="23" t="s">
        <v>14</v>
      </c>
      <c r="G29" s="24">
        <v>37834</v>
      </c>
      <c r="H29" s="19" t="s">
        <v>29</v>
      </c>
      <c r="I29" s="19" t="s">
        <v>15</v>
      </c>
      <c r="J29" s="22">
        <v>238</v>
      </c>
      <c r="K29" s="30" t="str">
        <f>VLOOKUP(J29,[3]ОО!C:E,3,FALSE)</f>
        <v>муниципальное бюджетное общеобразовательное учреждение средняя общеобразовательная школа №1 города Новошахтинска</v>
      </c>
      <c r="L29" s="23">
        <v>11</v>
      </c>
      <c r="M29" s="23" t="s">
        <v>121</v>
      </c>
      <c r="N29" s="32">
        <v>63</v>
      </c>
    </row>
    <row r="30" spans="1:14" ht="72">
      <c r="A30" s="18" t="s">
        <v>115</v>
      </c>
      <c r="B30" s="19">
        <v>21</v>
      </c>
      <c r="C30" s="23" t="s">
        <v>71</v>
      </c>
      <c r="D30" s="23" t="s">
        <v>32</v>
      </c>
      <c r="E30" s="23" t="s">
        <v>44</v>
      </c>
      <c r="F30" s="24" t="s">
        <v>14</v>
      </c>
      <c r="G30" s="24">
        <v>38349</v>
      </c>
      <c r="H30" s="19" t="s">
        <v>29</v>
      </c>
      <c r="I30" s="19" t="s">
        <v>15</v>
      </c>
      <c r="J30" s="22">
        <v>249</v>
      </c>
      <c r="K30" s="30" t="str">
        <f>VLOOKUP(J30,[3]ОО!C:E,3,FALSE)</f>
        <v>муниципальное бюджетное общеобразовательное учреждение средняя общеобразовательная школа №25 города Новошахтинска</v>
      </c>
      <c r="L30" s="23">
        <v>9</v>
      </c>
      <c r="M30" s="23" t="s">
        <v>121</v>
      </c>
      <c r="N30" s="32">
        <v>62.7</v>
      </c>
    </row>
    <row r="31" spans="1:14" ht="72">
      <c r="A31" s="18" t="s">
        <v>115</v>
      </c>
      <c r="B31" s="19">
        <v>22</v>
      </c>
      <c r="C31" s="23" t="s">
        <v>26</v>
      </c>
      <c r="D31" s="23" t="s">
        <v>37</v>
      </c>
      <c r="E31" s="23" t="s">
        <v>28</v>
      </c>
      <c r="F31" s="23" t="s">
        <v>14</v>
      </c>
      <c r="G31" s="24">
        <v>38821</v>
      </c>
      <c r="H31" s="19" t="s">
        <v>29</v>
      </c>
      <c r="I31" s="19" t="s">
        <v>15</v>
      </c>
      <c r="J31" s="22">
        <v>240</v>
      </c>
      <c r="K31" s="30" t="str">
        <f>VLOOKUP(J31,[3]ОО!C:E,3,FALSE)</f>
        <v>муниципальное бюджетное общеобразовательное учреждение средняя общеобразовательная школа №3 города Новошахтинска</v>
      </c>
      <c r="L31" s="23">
        <v>10</v>
      </c>
      <c r="M31" s="23" t="s">
        <v>121</v>
      </c>
      <c r="N31" s="32">
        <v>62.1</v>
      </c>
    </row>
    <row r="32" spans="1:14" ht="72">
      <c r="A32" s="18" t="s">
        <v>115</v>
      </c>
      <c r="B32" s="19">
        <v>23</v>
      </c>
      <c r="C32" s="23" t="s">
        <v>77</v>
      </c>
      <c r="D32" s="23" t="s">
        <v>78</v>
      </c>
      <c r="E32" s="23" t="s">
        <v>79</v>
      </c>
      <c r="F32" s="23" t="s">
        <v>14</v>
      </c>
      <c r="G32" s="24">
        <v>38799</v>
      </c>
      <c r="H32" s="23" t="s">
        <v>29</v>
      </c>
      <c r="I32" s="19" t="s">
        <v>15</v>
      </c>
      <c r="J32" s="22">
        <v>250</v>
      </c>
      <c r="K32" s="30" t="str">
        <f>VLOOKUP(J32,[3]ОО!C:E,3,FALSE)</f>
        <v>муниципальное бюджетное общеобразовательное учреждение средняя общеобразовательная школа №27 города Новошахтинска</v>
      </c>
      <c r="L32" s="25">
        <v>9</v>
      </c>
      <c r="M32" s="23" t="s">
        <v>121</v>
      </c>
      <c r="N32" s="32">
        <v>60.6</v>
      </c>
    </row>
    <row r="33" spans="1:14" ht="72">
      <c r="A33" s="18" t="s">
        <v>115</v>
      </c>
      <c r="B33" s="19">
        <v>24</v>
      </c>
      <c r="C33" s="19" t="s">
        <v>178</v>
      </c>
      <c r="D33" s="19" t="s">
        <v>179</v>
      </c>
      <c r="E33" s="19" t="s">
        <v>44</v>
      </c>
      <c r="F33" s="19" t="s">
        <v>14</v>
      </c>
      <c r="G33" s="26">
        <v>38449</v>
      </c>
      <c r="H33" s="19" t="s">
        <v>29</v>
      </c>
      <c r="I33" s="19" t="s">
        <v>15</v>
      </c>
      <c r="J33" s="22">
        <v>252</v>
      </c>
      <c r="K33" s="30" t="str">
        <f>VLOOKUP(J33,[3]ОО!C:E,3,FALSE)</f>
        <v>муниципальное бюджетное общеобразовательное учреждение средняя общеобразовательная школа №31 города Новошахтинска</v>
      </c>
      <c r="L33" s="19">
        <v>9</v>
      </c>
      <c r="M33" s="23" t="s">
        <v>121</v>
      </c>
      <c r="N33" s="32">
        <v>58.4</v>
      </c>
    </row>
    <row r="34" spans="1:14" ht="72">
      <c r="A34" s="18" t="s">
        <v>115</v>
      </c>
      <c r="B34" s="19">
        <v>25</v>
      </c>
      <c r="C34" s="23" t="s">
        <v>100</v>
      </c>
      <c r="D34" s="23" t="s">
        <v>82</v>
      </c>
      <c r="E34" s="23" t="s">
        <v>101</v>
      </c>
      <c r="F34" s="24" t="s">
        <v>14</v>
      </c>
      <c r="G34" s="24">
        <v>38673</v>
      </c>
      <c r="H34" s="19" t="s">
        <v>29</v>
      </c>
      <c r="I34" s="19" t="s">
        <v>15</v>
      </c>
      <c r="J34" s="22">
        <v>256</v>
      </c>
      <c r="K34" s="30" t="str">
        <f>VLOOKUP(J34,[3]ОО!C:E,3,FALSE)</f>
        <v>муниципальное бюджетное общеобразовательное учреждение основная общеобразовательная школа №79 города Новошахтинска</v>
      </c>
      <c r="L34" s="23">
        <v>9</v>
      </c>
      <c r="M34" s="23" t="s">
        <v>121</v>
      </c>
      <c r="N34" s="33">
        <v>56</v>
      </c>
    </row>
    <row r="35" spans="1:14" ht="72">
      <c r="A35" s="18" t="s">
        <v>115</v>
      </c>
      <c r="B35" s="19">
        <v>26</v>
      </c>
      <c r="C35" s="23" t="s">
        <v>57</v>
      </c>
      <c r="D35" s="23" t="s">
        <v>58</v>
      </c>
      <c r="E35" s="23" t="s">
        <v>59</v>
      </c>
      <c r="F35" s="24" t="s">
        <v>14</v>
      </c>
      <c r="G35" s="24">
        <v>38310</v>
      </c>
      <c r="H35" s="19" t="s">
        <v>29</v>
      </c>
      <c r="I35" s="19" t="s">
        <v>15</v>
      </c>
      <c r="J35" s="22">
        <v>246</v>
      </c>
      <c r="K35" s="30" t="str">
        <f>VLOOKUP(J35,[3]ОО!C:E,3,FALSE)</f>
        <v>муниципальное бюджетное общеобразовательное учреждение средняя общеобразовательная школа №14 города Новошахтинска</v>
      </c>
      <c r="L35" s="23">
        <v>9</v>
      </c>
      <c r="M35" s="23" t="s">
        <v>121</v>
      </c>
      <c r="N35" s="32">
        <v>55.4</v>
      </c>
    </row>
    <row r="36" spans="1:14" ht="72">
      <c r="A36" s="18" t="s">
        <v>115</v>
      </c>
      <c r="B36" s="19">
        <v>27</v>
      </c>
      <c r="C36" s="19" t="s">
        <v>54</v>
      </c>
      <c r="D36" s="19" t="s">
        <v>55</v>
      </c>
      <c r="E36" s="19" t="s">
        <v>56</v>
      </c>
      <c r="F36" s="19" t="s">
        <v>14</v>
      </c>
      <c r="G36" s="26">
        <v>37679</v>
      </c>
      <c r="H36" s="19" t="s">
        <v>29</v>
      </c>
      <c r="I36" s="19" t="s">
        <v>15</v>
      </c>
      <c r="J36" s="22">
        <v>245</v>
      </c>
      <c r="K36" s="30" t="str">
        <f>VLOOKUP(J36,[3]ОО!C:E,3,FALSE)</f>
        <v>муниципальное бюджетное общеобразовательное учреждение средняя общеобразовательная школа №8 города Новошахтинска</v>
      </c>
      <c r="L36" s="25">
        <v>11</v>
      </c>
      <c r="M36" s="23" t="s">
        <v>121</v>
      </c>
      <c r="N36" s="32">
        <v>51.6</v>
      </c>
    </row>
    <row r="37" spans="1:14" ht="72">
      <c r="A37" s="18" t="s">
        <v>115</v>
      </c>
      <c r="B37" s="19">
        <v>28</v>
      </c>
      <c r="C37" s="36" t="s">
        <v>60</v>
      </c>
      <c r="D37" s="36" t="s">
        <v>61</v>
      </c>
      <c r="E37" s="36" t="s">
        <v>33</v>
      </c>
      <c r="F37" s="24" t="s">
        <v>14</v>
      </c>
      <c r="G37" s="37">
        <v>38369</v>
      </c>
      <c r="H37" s="19" t="s">
        <v>29</v>
      </c>
      <c r="I37" s="19" t="s">
        <v>15</v>
      </c>
      <c r="J37" s="22">
        <v>2022</v>
      </c>
      <c r="K37" s="30" t="str">
        <f>VLOOKUP(J37,[3]ОО!C:E,3,FALSE)</f>
        <v>Муниципальное бюджетное общеобразовательное учреждение основная общеобразовательная школа №20 города Новошахтинска</v>
      </c>
      <c r="L37" s="19">
        <v>9</v>
      </c>
      <c r="M37" s="23" t="s">
        <v>121</v>
      </c>
      <c r="N37" s="32">
        <v>48.5</v>
      </c>
    </row>
    <row r="38" spans="1:14" ht="72">
      <c r="A38" s="18" t="s">
        <v>115</v>
      </c>
      <c r="B38" s="19">
        <v>29</v>
      </c>
      <c r="C38" s="19" t="s">
        <v>88</v>
      </c>
      <c r="D38" s="19" t="s">
        <v>89</v>
      </c>
      <c r="E38" s="19" t="s">
        <v>90</v>
      </c>
      <c r="F38" s="19" t="s">
        <v>14</v>
      </c>
      <c r="G38" s="26">
        <v>38035</v>
      </c>
      <c r="H38" s="19" t="s">
        <v>29</v>
      </c>
      <c r="I38" s="19" t="s">
        <v>15</v>
      </c>
      <c r="J38" s="22">
        <v>251</v>
      </c>
      <c r="K38" s="30" t="str">
        <f>VLOOKUP(J38,[3]ОО!C:E,3,FALSE)</f>
        <v>муниципальное бюджетное общеобразовательное учреждение средняя общеобразовательная школа №28 города Новошахтинска</v>
      </c>
      <c r="L38" s="19">
        <v>11</v>
      </c>
      <c r="M38" s="23" t="s">
        <v>121</v>
      </c>
      <c r="N38" s="32">
        <v>46.1</v>
      </c>
    </row>
  </sheetData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27 G29:G38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38">
      <formula1>0</formula1>
      <formula2>2000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workbookViewId="0"/>
  </sheetViews>
  <sheetFormatPr defaultRowHeight="15"/>
  <cols>
    <col min="1" max="1" width="14.140625" customWidth="1"/>
    <col min="2" max="2" width="6.42578125" customWidth="1"/>
    <col min="3" max="3" width="13.7109375" customWidth="1"/>
    <col min="4" max="4" width="12.42578125" customWidth="1"/>
    <col min="5" max="5" width="16.42578125" customWidth="1"/>
    <col min="7" max="7" width="10" customWidth="1"/>
    <col min="8" max="8" width="13.42578125" customWidth="1"/>
    <col min="9" max="9" width="14" customWidth="1"/>
    <col min="11" max="11" width="21.85546875" customWidth="1"/>
    <col min="12" max="12" width="10.140625" customWidth="1"/>
    <col min="13" max="13" width="13.28515625" customWidth="1"/>
    <col min="14" max="14" width="10" customWidth="1"/>
  </cols>
  <sheetData>
    <row r="1" spans="1:14">
      <c r="A1" s="2"/>
      <c r="B1" s="1"/>
      <c r="C1" s="1"/>
      <c r="D1" s="1"/>
      <c r="E1" s="1"/>
      <c r="F1" s="3"/>
      <c r="G1" s="1"/>
      <c r="H1" s="4"/>
      <c r="I1" s="4"/>
      <c r="J1" s="5"/>
      <c r="K1" s="6"/>
      <c r="L1" s="1"/>
      <c r="M1" s="7"/>
      <c r="N1" s="8" t="s">
        <v>0</v>
      </c>
    </row>
    <row r="2" spans="1:14">
      <c r="A2" s="2"/>
      <c r="B2" s="1" t="s">
        <v>110</v>
      </c>
      <c r="C2" s="1"/>
      <c r="D2" s="1"/>
      <c r="E2" s="1"/>
      <c r="F2" s="3"/>
      <c r="G2" s="1"/>
      <c r="H2" s="4"/>
      <c r="I2" s="4"/>
      <c r="J2" s="5"/>
      <c r="K2" s="6"/>
      <c r="L2" s="1"/>
      <c r="M2" s="7"/>
      <c r="N2" s="1"/>
    </row>
    <row r="3" spans="1:14">
      <c r="A3" s="2"/>
      <c r="B3" s="1" t="s">
        <v>111</v>
      </c>
      <c r="C3" s="11" t="s">
        <v>113</v>
      </c>
      <c r="D3" s="12"/>
      <c r="E3" s="9"/>
      <c r="F3" s="9" t="s">
        <v>112</v>
      </c>
      <c r="G3" s="10" t="s">
        <v>170</v>
      </c>
      <c r="H3" s="4"/>
      <c r="I3" s="4"/>
      <c r="J3" s="5"/>
      <c r="K3" s="6"/>
      <c r="L3" s="1"/>
      <c r="M3" s="7"/>
      <c r="N3" s="1"/>
    </row>
    <row r="4" spans="1:14">
      <c r="A4" s="2"/>
      <c r="B4" s="13">
        <v>44149</v>
      </c>
      <c r="C4" s="14"/>
      <c r="D4" s="14"/>
      <c r="E4" s="1"/>
      <c r="F4" s="3"/>
      <c r="G4" s="1"/>
      <c r="H4" s="4"/>
      <c r="I4" s="4"/>
      <c r="J4" s="5"/>
      <c r="K4" s="6"/>
      <c r="L4" s="1"/>
      <c r="M4" s="7"/>
      <c r="N4" s="1"/>
    </row>
    <row r="5" spans="1:14">
      <c r="A5" s="2"/>
      <c r="B5" s="1" t="s">
        <v>1</v>
      </c>
      <c r="C5" s="1"/>
      <c r="D5" s="1"/>
      <c r="E5" s="1"/>
      <c r="F5" s="3"/>
      <c r="G5" s="1"/>
      <c r="H5" s="4"/>
      <c r="I5" s="4"/>
      <c r="J5" s="5"/>
      <c r="K5" s="6"/>
      <c r="L5" s="1"/>
      <c r="M5" s="7"/>
      <c r="N5" s="1"/>
    </row>
    <row r="6" spans="1:14">
      <c r="A6" s="2"/>
      <c r="B6" s="11" t="s">
        <v>115</v>
      </c>
      <c r="C6" s="15"/>
      <c r="D6" s="15"/>
      <c r="E6" s="15"/>
      <c r="F6" s="15"/>
      <c r="G6" s="12"/>
      <c r="H6" s="4"/>
      <c r="I6" s="4"/>
      <c r="J6" s="5"/>
      <c r="K6" s="6"/>
      <c r="L6" s="1"/>
      <c r="M6" s="7"/>
      <c r="N6" s="1"/>
    </row>
    <row r="7" spans="1:14">
      <c r="A7" s="2"/>
      <c r="B7" s="1"/>
      <c r="C7" s="1"/>
      <c r="D7" s="1" t="s">
        <v>2</v>
      </c>
      <c r="E7" s="1"/>
      <c r="F7" s="3"/>
      <c r="G7" s="1"/>
      <c r="H7" s="4"/>
      <c r="I7" s="4"/>
      <c r="J7" s="5"/>
      <c r="K7" s="6"/>
      <c r="L7" s="1"/>
      <c r="M7" s="7"/>
      <c r="N7" s="1"/>
    </row>
    <row r="8" spans="1:14">
      <c r="A8" s="2"/>
      <c r="B8" s="1"/>
      <c r="C8" s="1"/>
      <c r="D8" s="1"/>
      <c r="E8" s="1"/>
      <c r="F8" s="3"/>
      <c r="G8" s="1"/>
      <c r="H8" s="4"/>
      <c r="I8" s="4"/>
      <c r="J8" s="5"/>
      <c r="K8" s="6"/>
      <c r="L8" s="1"/>
      <c r="M8" s="7"/>
      <c r="N8" s="1"/>
    </row>
    <row r="9" spans="1:14" ht="60">
      <c r="A9" s="16" t="s">
        <v>109</v>
      </c>
      <c r="B9" s="16" t="s">
        <v>3</v>
      </c>
      <c r="C9" s="16" t="s">
        <v>4</v>
      </c>
      <c r="D9" s="16" t="s">
        <v>5</v>
      </c>
      <c r="E9" s="16" t="s">
        <v>6</v>
      </c>
      <c r="F9" s="16" t="s">
        <v>7</v>
      </c>
      <c r="G9" s="16" t="s">
        <v>8</v>
      </c>
      <c r="H9" s="16" t="s">
        <v>116</v>
      </c>
      <c r="I9" s="16" t="s">
        <v>117</v>
      </c>
      <c r="J9" s="17" t="s">
        <v>118</v>
      </c>
      <c r="K9" s="29" t="s">
        <v>119</v>
      </c>
      <c r="L9" s="16" t="s">
        <v>9</v>
      </c>
      <c r="M9" s="16" t="s">
        <v>10</v>
      </c>
      <c r="N9" s="16" t="s">
        <v>120</v>
      </c>
    </row>
    <row r="10" spans="1:14" ht="72">
      <c r="A10" s="18" t="s">
        <v>115</v>
      </c>
      <c r="B10" s="19">
        <v>1</v>
      </c>
      <c r="C10" s="23" t="s">
        <v>180</v>
      </c>
      <c r="D10" s="23" t="s">
        <v>144</v>
      </c>
      <c r="E10" s="23" t="s">
        <v>181</v>
      </c>
      <c r="F10" s="24" t="s">
        <v>129</v>
      </c>
      <c r="G10" s="24">
        <v>37803</v>
      </c>
      <c r="H10" s="19" t="s">
        <v>29</v>
      </c>
      <c r="I10" s="19" t="s">
        <v>15</v>
      </c>
      <c r="J10" s="22">
        <v>1074</v>
      </c>
      <c r="K10" s="30" t="str">
        <f>VLOOKUP(J10,[4]ОО!C:E,3,FALSE)</f>
        <v>государственное бюджетное общеобразовательное учреждение Ростовской области "Новошахтинская школа-интернат"</v>
      </c>
      <c r="L10" s="23">
        <v>11</v>
      </c>
      <c r="M10" s="23" t="s">
        <v>16</v>
      </c>
      <c r="N10" s="23">
        <v>91.3</v>
      </c>
    </row>
    <row r="11" spans="1:14" ht="108">
      <c r="A11" s="18" t="s">
        <v>115</v>
      </c>
      <c r="B11" s="19">
        <v>2</v>
      </c>
      <c r="C11" s="19" t="s">
        <v>182</v>
      </c>
      <c r="D11" s="19" t="s">
        <v>183</v>
      </c>
      <c r="E11" s="19" t="s">
        <v>154</v>
      </c>
      <c r="F11" s="19" t="s">
        <v>129</v>
      </c>
      <c r="G11" s="26">
        <v>37956</v>
      </c>
      <c r="H11" s="19" t="s">
        <v>29</v>
      </c>
      <c r="I11" s="19" t="s">
        <v>15</v>
      </c>
      <c r="J11" s="22">
        <v>255</v>
      </c>
      <c r="K11" s="30" t="str">
        <f>VLOOKUP(J11,[4]ОО!C:E,3,FALSE)</f>
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</c>
      <c r="L11" s="19">
        <v>10</v>
      </c>
      <c r="M11" s="23" t="s">
        <v>83</v>
      </c>
      <c r="N11" s="19">
        <v>79.7</v>
      </c>
    </row>
    <row r="12" spans="1:14" ht="108">
      <c r="A12" s="18" t="s">
        <v>115</v>
      </c>
      <c r="B12" s="19">
        <v>3</v>
      </c>
      <c r="C12" s="19" t="s">
        <v>184</v>
      </c>
      <c r="D12" s="19" t="s">
        <v>185</v>
      </c>
      <c r="E12" s="19" t="s">
        <v>186</v>
      </c>
      <c r="F12" s="19" t="s">
        <v>129</v>
      </c>
      <c r="G12" s="26">
        <v>38686</v>
      </c>
      <c r="H12" s="19" t="s">
        <v>29</v>
      </c>
      <c r="I12" s="19" t="s">
        <v>15</v>
      </c>
      <c r="J12" s="22">
        <v>255</v>
      </c>
      <c r="K12" s="30" t="str">
        <f>VLOOKUP(J12,[4]ОО!C:E,3,FALSE)</f>
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</c>
      <c r="L12" s="19">
        <v>9</v>
      </c>
      <c r="M12" s="23" t="s">
        <v>83</v>
      </c>
      <c r="N12" s="19">
        <v>79.2</v>
      </c>
    </row>
    <row r="13" spans="1:14" ht="108">
      <c r="A13" s="18" t="s">
        <v>115</v>
      </c>
      <c r="B13" s="19">
        <v>4</v>
      </c>
      <c r="C13" s="19" t="s">
        <v>187</v>
      </c>
      <c r="D13" s="19" t="s">
        <v>150</v>
      </c>
      <c r="E13" s="19" t="s">
        <v>135</v>
      </c>
      <c r="F13" s="19" t="s">
        <v>129</v>
      </c>
      <c r="G13" s="26">
        <v>37694</v>
      </c>
      <c r="H13" s="19" t="s">
        <v>29</v>
      </c>
      <c r="I13" s="19" t="s">
        <v>15</v>
      </c>
      <c r="J13" s="22">
        <v>255</v>
      </c>
      <c r="K13" s="30" t="str">
        <f>VLOOKUP(J13,[4]ОО!C:E,3,FALSE)</f>
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</c>
      <c r="L13" s="19">
        <v>11</v>
      </c>
      <c r="M13" s="23" t="s">
        <v>83</v>
      </c>
      <c r="N13" s="19">
        <v>77.7</v>
      </c>
    </row>
    <row r="14" spans="1:14" ht="72">
      <c r="A14" s="18" t="s">
        <v>115</v>
      </c>
      <c r="B14" s="19">
        <v>5</v>
      </c>
      <c r="C14" s="23" t="s">
        <v>188</v>
      </c>
      <c r="D14" s="23" t="s">
        <v>189</v>
      </c>
      <c r="E14" s="23" t="s">
        <v>135</v>
      </c>
      <c r="F14" s="24" t="s">
        <v>129</v>
      </c>
      <c r="G14" s="24">
        <v>37794</v>
      </c>
      <c r="H14" s="19" t="s">
        <v>29</v>
      </c>
      <c r="I14" s="19" t="s">
        <v>15</v>
      </c>
      <c r="J14" s="22">
        <v>249</v>
      </c>
      <c r="K14" s="30" t="str">
        <f>VLOOKUP(J14,[4]ОО!C:E,3,FALSE)</f>
        <v>муниципальное бюджетное общеобразовательное учреждение средняя общеобразовательная школа №25 города Новошахтинска</v>
      </c>
      <c r="L14" s="23">
        <v>11</v>
      </c>
      <c r="M14" s="23" t="s">
        <v>83</v>
      </c>
      <c r="N14" s="23">
        <v>76.2</v>
      </c>
    </row>
    <row r="15" spans="1:14" ht="72">
      <c r="A15" s="18" t="s">
        <v>115</v>
      </c>
      <c r="B15" s="19">
        <v>6</v>
      </c>
      <c r="C15" s="23" t="s">
        <v>190</v>
      </c>
      <c r="D15" s="23" t="s">
        <v>191</v>
      </c>
      <c r="E15" s="23" t="s">
        <v>169</v>
      </c>
      <c r="F15" s="23" t="s">
        <v>129</v>
      </c>
      <c r="G15" s="24">
        <v>37971</v>
      </c>
      <c r="H15" s="23" t="s">
        <v>29</v>
      </c>
      <c r="I15" s="19" t="s">
        <v>15</v>
      </c>
      <c r="J15" s="22">
        <v>244</v>
      </c>
      <c r="K15" s="30" t="str">
        <f>VLOOKUP(J15,[4]ОО!C:E,3,FALSE)</f>
        <v>муниципальное бюджетное общеобразовательное учреждение средняя общеобразовательная школа №7 города Новошахтинска</v>
      </c>
      <c r="L15" s="25">
        <v>11</v>
      </c>
      <c r="M15" s="23" t="s">
        <v>83</v>
      </c>
      <c r="N15" s="23">
        <v>75.900000000000006</v>
      </c>
    </row>
    <row r="16" spans="1:14" ht="72">
      <c r="A16" s="18" t="s">
        <v>115</v>
      </c>
      <c r="B16" s="19">
        <v>7</v>
      </c>
      <c r="C16" s="31" t="s">
        <v>192</v>
      </c>
      <c r="D16" s="23" t="s">
        <v>193</v>
      </c>
      <c r="E16" s="23" t="s">
        <v>194</v>
      </c>
      <c r="F16" s="23" t="s">
        <v>129</v>
      </c>
      <c r="G16" s="26">
        <v>38905</v>
      </c>
      <c r="H16" s="23" t="s">
        <v>29</v>
      </c>
      <c r="I16" s="19" t="s">
        <v>15</v>
      </c>
      <c r="J16" s="22">
        <v>244</v>
      </c>
      <c r="K16" s="30" t="str">
        <f>VLOOKUP(J16,[4]ОО!C:E,3,FALSE)</f>
        <v>муниципальное бюджетное общеобразовательное учреждение средняя общеобразовательная школа №7 города Новошахтинска</v>
      </c>
      <c r="L16" s="31">
        <v>9</v>
      </c>
      <c r="M16" s="23" t="s">
        <v>83</v>
      </c>
      <c r="N16" s="23">
        <v>75.5</v>
      </c>
    </row>
    <row r="17" spans="1:14" ht="72">
      <c r="A17" s="18" t="s">
        <v>115</v>
      </c>
      <c r="B17" s="19">
        <v>8</v>
      </c>
      <c r="C17" s="23" t="s">
        <v>195</v>
      </c>
      <c r="D17" s="23" t="s">
        <v>196</v>
      </c>
      <c r="E17" s="23" t="s">
        <v>197</v>
      </c>
      <c r="F17" s="23" t="s">
        <v>129</v>
      </c>
      <c r="G17" s="24">
        <v>38167</v>
      </c>
      <c r="H17" s="23" t="s">
        <v>29</v>
      </c>
      <c r="I17" s="19" t="s">
        <v>15</v>
      </c>
      <c r="J17" s="22">
        <v>244</v>
      </c>
      <c r="K17" s="30" t="str">
        <f>VLOOKUP(J17,[4]ОО!C:E,3,FALSE)</f>
        <v>муниципальное бюджетное общеобразовательное учреждение средняя общеобразовательная школа №7 города Новошахтинска</v>
      </c>
      <c r="L17" s="25">
        <v>10</v>
      </c>
      <c r="M17" s="23" t="s">
        <v>83</v>
      </c>
      <c r="N17" s="23">
        <v>72.599999999999994</v>
      </c>
    </row>
    <row r="18" spans="1:14" ht="72">
      <c r="A18" s="18" t="s">
        <v>115</v>
      </c>
      <c r="B18" s="19">
        <v>9</v>
      </c>
      <c r="C18" s="23" t="s">
        <v>198</v>
      </c>
      <c r="D18" s="23" t="s">
        <v>199</v>
      </c>
      <c r="E18" s="23" t="s">
        <v>197</v>
      </c>
      <c r="F18" s="23" t="s">
        <v>129</v>
      </c>
      <c r="G18" s="24">
        <v>38101</v>
      </c>
      <c r="H18" s="19" t="s">
        <v>29</v>
      </c>
      <c r="I18" s="19" t="s">
        <v>15</v>
      </c>
      <c r="J18" s="22">
        <v>240</v>
      </c>
      <c r="K18" s="30" t="str">
        <f>VLOOKUP(J18,[4]ОО!C:E,3,FALSE)</f>
        <v>муниципальное бюджетное общеобразовательное учреждение средняя общеобразовательная школа №3 города Новошахтинска</v>
      </c>
      <c r="L18" s="23">
        <v>10</v>
      </c>
      <c r="M18" s="23" t="s">
        <v>83</v>
      </c>
      <c r="N18" s="23">
        <v>72.3</v>
      </c>
    </row>
    <row r="19" spans="1:14" ht="72">
      <c r="A19" s="18" t="s">
        <v>115</v>
      </c>
      <c r="B19" s="19">
        <v>10</v>
      </c>
      <c r="C19" s="23" t="s">
        <v>200</v>
      </c>
      <c r="D19" s="23" t="s">
        <v>201</v>
      </c>
      <c r="E19" s="23" t="s">
        <v>142</v>
      </c>
      <c r="F19" s="24" t="s">
        <v>129</v>
      </c>
      <c r="G19" s="24">
        <v>38260</v>
      </c>
      <c r="H19" s="19" t="s">
        <v>29</v>
      </c>
      <c r="I19" s="19" t="s">
        <v>15</v>
      </c>
      <c r="J19" s="22">
        <v>252</v>
      </c>
      <c r="K19" s="30" t="str">
        <f>VLOOKUP(J19,[4]ОО!C:E,3,FALSE)</f>
        <v>муниципальное бюджетное общеобразовательное учреждение средняя общеобразовательная школа №31 города Новошахтинска</v>
      </c>
      <c r="L19" s="23">
        <v>10</v>
      </c>
      <c r="M19" s="23" t="s">
        <v>121</v>
      </c>
      <c r="N19" s="23">
        <v>69.400000000000006</v>
      </c>
    </row>
    <row r="20" spans="1:14" ht="72">
      <c r="A20" s="18" t="s">
        <v>115</v>
      </c>
      <c r="B20" s="19">
        <v>11</v>
      </c>
      <c r="C20" s="23" t="s">
        <v>202</v>
      </c>
      <c r="D20" s="23" t="s">
        <v>203</v>
      </c>
      <c r="E20" s="23" t="s">
        <v>158</v>
      </c>
      <c r="F20" s="24" t="s">
        <v>129</v>
      </c>
      <c r="G20" s="24">
        <v>38353</v>
      </c>
      <c r="H20" s="19" t="s">
        <v>29</v>
      </c>
      <c r="I20" s="19" t="s">
        <v>15</v>
      </c>
      <c r="J20" s="22">
        <v>1074</v>
      </c>
      <c r="K20" s="30" t="str">
        <f>VLOOKUP(J20,[4]ОО!C:E,3,FALSE)</f>
        <v>государственное бюджетное общеобразовательное учреждение Ростовской области "Новошахтинская школа-интернат"</v>
      </c>
      <c r="L20" s="23">
        <v>9</v>
      </c>
      <c r="M20" s="23" t="s">
        <v>121</v>
      </c>
      <c r="N20" s="23">
        <v>69.400000000000006</v>
      </c>
    </row>
    <row r="21" spans="1:14" ht="72">
      <c r="A21" s="18" t="s">
        <v>115</v>
      </c>
      <c r="B21" s="19">
        <v>12</v>
      </c>
      <c r="C21" s="23" t="s">
        <v>204</v>
      </c>
      <c r="D21" s="23" t="s">
        <v>199</v>
      </c>
      <c r="E21" s="23" t="s">
        <v>154</v>
      </c>
      <c r="F21" s="24" t="s">
        <v>129</v>
      </c>
      <c r="G21" s="24">
        <v>38951</v>
      </c>
      <c r="H21" s="19" t="s">
        <v>29</v>
      </c>
      <c r="I21" s="19" t="s">
        <v>15</v>
      </c>
      <c r="J21" s="22">
        <v>249</v>
      </c>
      <c r="K21" s="30" t="str">
        <f>VLOOKUP(J21,[4]ОО!C:E,3,FALSE)</f>
        <v>муниципальное бюджетное общеобразовательное учреждение средняя общеобразовательная школа №25 города Новошахтинска</v>
      </c>
      <c r="L21" s="23">
        <v>9</v>
      </c>
      <c r="M21" s="23" t="s">
        <v>121</v>
      </c>
      <c r="N21" s="23">
        <v>68.5</v>
      </c>
    </row>
    <row r="22" spans="1:14" ht="72">
      <c r="A22" s="18" t="s">
        <v>115</v>
      </c>
      <c r="B22" s="19">
        <v>13</v>
      </c>
      <c r="C22" s="23" t="s">
        <v>205</v>
      </c>
      <c r="D22" s="23" t="s">
        <v>164</v>
      </c>
      <c r="E22" s="23" t="s">
        <v>206</v>
      </c>
      <c r="F22" s="24" t="s">
        <v>129</v>
      </c>
      <c r="G22" s="24">
        <v>38020</v>
      </c>
      <c r="H22" s="19" t="s">
        <v>29</v>
      </c>
      <c r="I22" s="19" t="s">
        <v>15</v>
      </c>
      <c r="J22" s="22">
        <v>248</v>
      </c>
      <c r="K22" s="30" t="str">
        <f>VLOOKUP(J22,[4]ОО!C:E,3,FALSE)</f>
        <v>муниципальное бюджетное общеобразовательное учреждение средняя общеобразовательная школа №24 города Новошахтинска</v>
      </c>
      <c r="L22" s="23">
        <v>11</v>
      </c>
      <c r="M22" s="23" t="s">
        <v>121</v>
      </c>
      <c r="N22" s="23">
        <v>68.400000000000006</v>
      </c>
    </row>
    <row r="23" spans="1:14" ht="72">
      <c r="A23" s="18" t="s">
        <v>115</v>
      </c>
      <c r="B23" s="19">
        <v>14</v>
      </c>
      <c r="C23" s="23" t="s">
        <v>207</v>
      </c>
      <c r="D23" s="23" t="s">
        <v>183</v>
      </c>
      <c r="E23" s="23" t="s">
        <v>208</v>
      </c>
      <c r="F23" s="23" t="s">
        <v>129</v>
      </c>
      <c r="G23" s="24">
        <v>38560</v>
      </c>
      <c r="H23" s="19" t="s">
        <v>29</v>
      </c>
      <c r="I23" s="19" t="s">
        <v>15</v>
      </c>
      <c r="J23" s="22">
        <v>240</v>
      </c>
      <c r="K23" s="30" t="str">
        <f>VLOOKUP(J23,[4]ОО!C:E,3,FALSE)</f>
        <v>муниципальное бюджетное общеобразовательное учреждение средняя общеобразовательная школа №3 города Новошахтинска</v>
      </c>
      <c r="L23" s="23">
        <v>9</v>
      </c>
      <c r="M23" s="23" t="s">
        <v>121</v>
      </c>
      <c r="N23" s="19">
        <v>67.2</v>
      </c>
    </row>
    <row r="24" spans="1:14" ht="72">
      <c r="A24" s="18" t="s">
        <v>115</v>
      </c>
      <c r="B24" s="19">
        <v>15</v>
      </c>
      <c r="C24" s="23" t="s">
        <v>209</v>
      </c>
      <c r="D24" s="23" t="s">
        <v>185</v>
      </c>
      <c r="E24" s="23" t="s">
        <v>210</v>
      </c>
      <c r="F24" s="19" t="s">
        <v>129</v>
      </c>
      <c r="G24" s="24">
        <v>38220</v>
      </c>
      <c r="H24" s="19" t="s">
        <v>29</v>
      </c>
      <c r="I24" s="19" t="s">
        <v>15</v>
      </c>
      <c r="J24" s="22">
        <v>238</v>
      </c>
      <c r="K24" s="30" t="str">
        <f>VLOOKUP(J24,[4]ОО!C:E,3,FALSE)</f>
        <v>муниципальное бюджетное общеобразовательное учреждение средняя общеобразовательная школа №1 города Новошахтинска</v>
      </c>
      <c r="L24" s="23">
        <v>10</v>
      </c>
      <c r="M24" s="23" t="s">
        <v>121</v>
      </c>
      <c r="N24" s="23">
        <v>66.900000000000006</v>
      </c>
    </row>
    <row r="25" spans="1:14" ht="72">
      <c r="A25" s="18" t="s">
        <v>115</v>
      </c>
      <c r="B25" s="19">
        <v>16</v>
      </c>
      <c r="C25" s="23" t="s">
        <v>211</v>
      </c>
      <c r="D25" s="23" t="s">
        <v>212</v>
      </c>
      <c r="E25" s="23" t="s">
        <v>161</v>
      </c>
      <c r="F25" s="19" t="s">
        <v>129</v>
      </c>
      <c r="G25" s="24">
        <v>38685</v>
      </c>
      <c r="H25" s="19" t="s">
        <v>29</v>
      </c>
      <c r="I25" s="19" t="s">
        <v>15</v>
      </c>
      <c r="J25" s="22">
        <v>238</v>
      </c>
      <c r="K25" s="30" t="str">
        <f>VLOOKUP(J25,[4]ОО!C:E,3,FALSE)</f>
        <v>муниципальное бюджетное общеобразовательное учреждение средняя общеобразовательная школа №1 города Новошахтинска</v>
      </c>
      <c r="L25" s="23">
        <v>9</v>
      </c>
      <c r="M25" s="23" t="s">
        <v>121</v>
      </c>
      <c r="N25" s="23">
        <v>66.31</v>
      </c>
    </row>
    <row r="26" spans="1:14" ht="72">
      <c r="A26" s="18" t="s">
        <v>115</v>
      </c>
      <c r="B26" s="19">
        <v>17</v>
      </c>
      <c r="C26" s="23" t="s">
        <v>213</v>
      </c>
      <c r="D26" s="23" t="s">
        <v>214</v>
      </c>
      <c r="E26" s="23" t="s">
        <v>194</v>
      </c>
      <c r="F26" s="23" t="s">
        <v>129</v>
      </c>
      <c r="G26" s="24">
        <v>38678</v>
      </c>
      <c r="H26" s="23" t="s">
        <v>29</v>
      </c>
      <c r="I26" s="19" t="s">
        <v>15</v>
      </c>
      <c r="J26" s="22">
        <v>250</v>
      </c>
      <c r="K26" s="30" t="str">
        <f>VLOOKUP(J26,[4]ОО!C:E,3,FALSE)</f>
        <v>муниципальное бюджетное общеобразовательное учреждение средняя общеобразовательная школа №27 города Новошахтинска</v>
      </c>
      <c r="L26" s="25">
        <v>9</v>
      </c>
      <c r="M26" s="23" t="s">
        <v>121</v>
      </c>
      <c r="N26" s="23">
        <v>64.2</v>
      </c>
    </row>
    <row r="27" spans="1:14" ht="72">
      <c r="A27" s="18" t="s">
        <v>115</v>
      </c>
      <c r="B27" s="19">
        <v>18</v>
      </c>
      <c r="C27" s="23" t="s">
        <v>215</v>
      </c>
      <c r="D27" s="23" t="s">
        <v>216</v>
      </c>
      <c r="E27" s="23" t="s">
        <v>142</v>
      </c>
      <c r="F27" s="24" t="s">
        <v>129</v>
      </c>
      <c r="G27" s="35">
        <v>38193</v>
      </c>
      <c r="H27" s="19" t="s">
        <v>29</v>
      </c>
      <c r="I27" s="19" t="s">
        <v>15</v>
      </c>
      <c r="J27" s="22">
        <v>248</v>
      </c>
      <c r="K27" s="30" t="str">
        <f>VLOOKUP(J27,[4]ОО!C:E,3,FALSE)</f>
        <v>муниципальное бюджетное общеобразовательное учреждение средняя общеобразовательная школа №24 города Новошахтинска</v>
      </c>
      <c r="L27" s="23">
        <v>10</v>
      </c>
      <c r="M27" s="23" t="s">
        <v>121</v>
      </c>
      <c r="N27" s="23">
        <v>63.1</v>
      </c>
    </row>
    <row r="28" spans="1:14" ht="72">
      <c r="A28" s="18" t="s">
        <v>115</v>
      </c>
      <c r="B28" s="19">
        <v>19</v>
      </c>
      <c r="C28" s="23" t="s">
        <v>217</v>
      </c>
      <c r="D28" s="23" t="s">
        <v>218</v>
      </c>
      <c r="E28" s="23" t="s">
        <v>142</v>
      </c>
      <c r="F28" s="23" t="s">
        <v>129</v>
      </c>
      <c r="G28" s="24">
        <v>38157</v>
      </c>
      <c r="H28" s="23" t="s">
        <v>29</v>
      </c>
      <c r="I28" s="19" t="s">
        <v>15</v>
      </c>
      <c r="J28" s="22">
        <v>250</v>
      </c>
      <c r="K28" s="30" t="str">
        <f>VLOOKUP(J28,[4]ОО!C:E,3,FALSE)</f>
        <v>муниципальное бюджетное общеобразовательное учреждение средняя общеобразовательная школа №27 города Новошахтинска</v>
      </c>
      <c r="L28" s="25">
        <v>10</v>
      </c>
      <c r="M28" s="23" t="s">
        <v>121</v>
      </c>
      <c r="N28" s="23">
        <v>60.9</v>
      </c>
    </row>
    <row r="29" spans="1:14" ht="72">
      <c r="A29" s="18" t="s">
        <v>115</v>
      </c>
      <c r="B29" s="19">
        <v>20</v>
      </c>
      <c r="C29" s="23" t="s">
        <v>219</v>
      </c>
      <c r="D29" s="23" t="s">
        <v>220</v>
      </c>
      <c r="E29" s="23" t="s">
        <v>161</v>
      </c>
      <c r="F29" s="23" t="s">
        <v>129</v>
      </c>
      <c r="G29" s="24">
        <v>38092</v>
      </c>
      <c r="H29" s="23" t="s">
        <v>29</v>
      </c>
      <c r="I29" s="19" t="s">
        <v>15</v>
      </c>
      <c r="J29" s="22">
        <v>250</v>
      </c>
      <c r="K29" s="30" t="str">
        <f>VLOOKUP(J29,[4]ОО!C:E,3,FALSE)</f>
        <v>муниципальное бюджетное общеобразовательное учреждение средняя общеобразовательная школа №27 города Новошахтинска</v>
      </c>
      <c r="L29" s="25">
        <v>11</v>
      </c>
      <c r="M29" s="23" t="s">
        <v>121</v>
      </c>
      <c r="N29" s="23">
        <v>59</v>
      </c>
    </row>
    <row r="30" spans="1:14" ht="72">
      <c r="A30" s="18" t="s">
        <v>115</v>
      </c>
      <c r="B30" s="19">
        <v>21</v>
      </c>
      <c r="C30" s="23" t="s">
        <v>221</v>
      </c>
      <c r="D30" s="23" t="s">
        <v>222</v>
      </c>
      <c r="E30" s="23" t="s">
        <v>142</v>
      </c>
      <c r="F30" s="24" t="s">
        <v>129</v>
      </c>
      <c r="G30" s="24">
        <v>38028</v>
      </c>
      <c r="H30" s="19" t="s">
        <v>29</v>
      </c>
      <c r="I30" s="19" t="s">
        <v>15</v>
      </c>
      <c r="J30" s="22">
        <v>246</v>
      </c>
      <c r="K30" s="30" t="str">
        <f>VLOOKUP(J30,[4]ОО!C:E,3,FALSE)</f>
        <v>муниципальное бюджетное общеобразовательное учреждение средняя общеобразовательная школа №14 города Новошахтинска</v>
      </c>
      <c r="L30" s="23">
        <v>11</v>
      </c>
      <c r="M30" s="23" t="s">
        <v>121</v>
      </c>
      <c r="N30" s="23">
        <v>56.2</v>
      </c>
    </row>
    <row r="31" spans="1:14" ht="72">
      <c r="A31" s="18" t="s">
        <v>115</v>
      </c>
      <c r="B31" s="19">
        <v>22</v>
      </c>
      <c r="C31" s="19" t="s">
        <v>223</v>
      </c>
      <c r="D31" s="19" t="s">
        <v>224</v>
      </c>
      <c r="E31" s="19" t="s">
        <v>225</v>
      </c>
      <c r="F31" s="19" t="s">
        <v>129</v>
      </c>
      <c r="G31" s="38">
        <v>38603</v>
      </c>
      <c r="H31" s="19" t="s">
        <v>29</v>
      </c>
      <c r="I31" s="19" t="s">
        <v>15</v>
      </c>
      <c r="J31" s="22">
        <v>1074</v>
      </c>
      <c r="K31" s="30" t="str">
        <f>VLOOKUP(J31,[4]ОО!C:E,3,FALSE)</f>
        <v>государственное бюджетное общеобразовательное учреждение Ростовской области "Новошахтинская школа-интернат"</v>
      </c>
      <c r="L31" s="19">
        <v>11</v>
      </c>
      <c r="M31" s="23" t="s">
        <v>121</v>
      </c>
      <c r="N31" s="19">
        <v>56.2</v>
      </c>
    </row>
    <row r="32" spans="1:14" ht="72">
      <c r="A32" s="18" t="s">
        <v>115</v>
      </c>
      <c r="B32" s="19">
        <v>23</v>
      </c>
      <c r="C32" s="23" t="s">
        <v>226</v>
      </c>
      <c r="D32" s="23" t="s">
        <v>227</v>
      </c>
      <c r="E32" s="23" t="s">
        <v>142</v>
      </c>
      <c r="F32" s="24" t="s">
        <v>129</v>
      </c>
      <c r="G32" s="24">
        <v>38513</v>
      </c>
      <c r="H32" s="19" t="s">
        <v>29</v>
      </c>
      <c r="I32" s="19" t="s">
        <v>15</v>
      </c>
      <c r="J32" s="22">
        <v>252</v>
      </c>
      <c r="K32" s="30" t="str">
        <f>VLOOKUP(J32,[4]ОО!C:E,3,FALSE)</f>
        <v>муниципальное бюджетное общеобразовательное учреждение средняя общеобразовательная школа №31 города Новошахтинска</v>
      </c>
      <c r="L32" s="23">
        <v>9</v>
      </c>
      <c r="M32" s="23" t="s">
        <v>121</v>
      </c>
      <c r="N32" s="23">
        <v>55.9</v>
      </c>
    </row>
    <row r="33" spans="1:14" ht="72">
      <c r="A33" s="18" t="s">
        <v>115</v>
      </c>
      <c r="B33" s="19">
        <v>24</v>
      </c>
      <c r="C33" s="23" t="s">
        <v>155</v>
      </c>
      <c r="D33" s="23" t="s">
        <v>160</v>
      </c>
      <c r="E33" s="23" t="s">
        <v>154</v>
      </c>
      <c r="F33" s="24" t="s">
        <v>129</v>
      </c>
      <c r="G33" s="24">
        <v>38329</v>
      </c>
      <c r="H33" s="19" t="s">
        <v>29</v>
      </c>
      <c r="I33" s="19" t="s">
        <v>15</v>
      </c>
      <c r="J33" s="22">
        <v>252</v>
      </c>
      <c r="K33" s="30" t="str">
        <f>VLOOKUP(J33,[4]ОО!C:E,3,FALSE)</f>
        <v>муниципальное бюджетное общеобразовательное учреждение средняя общеобразовательная школа №31 города Новошахтинска</v>
      </c>
      <c r="L33" s="23">
        <v>9</v>
      </c>
      <c r="M33" s="23" t="s">
        <v>121</v>
      </c>
      <c r="N33" s="23">
        <v>53.3</v>
      </c>
    </row>
    <row r="34" spans="1:14" ht="72">
      <c r="A34" s="18" t="s">
        <v>115</v>
      </c>
      <c r="B34" s="19">
        <v>25</v>
      </c>
      <c r="C34" s="23" t="s">
        <v>228</v>
      </c>
      <c r="D34" s="23" t="s">
        <v>212</v>
      </c>
      <c r="E34" s="23" t="s">
        <v>135</v>
      </c>
      <c r="F34" s="24" t="s">
        <v>129</v>
      </c>
      <c r="G34" s="24">
        <v>37652</v>
      </c>
      <c r="H34" s="19" t="s">
        <v>29</v>
      </c>
      <c r="I34" s="19" t="s">
        <v>15</v>
      </c>
      <c r="J34" s="22">
        <v>251</v>
      </c>
      <c r="K34" s="30" t="str">
        <f>VLOOKUP(J34,[4]ОО!C:E,3,FALSE)</f>
        <v>муниципальное бюджетное общеобразовательное учреждение средняя общеобразовательная школа №28 города Новошахтинска</v>
      </c>
      <c r="L34" s="23">
        <v>11</v>
      </c>
      <c r="M34" s="23" t="s">
        <v>121</v>
      </c>
      <c r="N34" s="19">
        <v>52.9</v>
      </c>
    </row>
    <row r="35" spans="1:14" ht="72">
      <c r="A35" s="18" t="s">
        <v>115</v>
      </c>
      <c r="B35" s="19">
        <v>26</v>
      </c>
      <c r="C35" s="23" t="s">
        <v>229</v>
      </c>
      <c r="D35" s="23" t="s">
        <v>131</v>
      </c>
      <c r="E35" s="23" t="s">
        <v>132</v>
      </c>
      <c r="F35" s="24" t="s">
        <v>129</v>
      </c>
      <c r="G35" s="24">
        <v>38296</v>
      </c>
      <c r="H35" s="19" t="s">
        <v>29</v>
      </c>
      <c r="I35" s="19" t="s">
        <v>15</v>
      </c>
      <c r="J35" s="22">
        <v>247</v>
      </c>
      <c r="K35" s="30" t="str">
        <f>VLOOKUP(J35,[4]ОО!C:E,3,FALSE)</f>
        <v>муниципальное бюджетное общеобразовательное учреждение средняя общеобразовательная школа №16 города Новошахтинска</v>
      </c>
      <c r="L35" s="23">
        <v>10</v>
      </c>
      <c r="M35" s="23" t="s">
        <v>121</v>
      </c>
      <c r="N35" s="19">
        <v>52.8</v>
      </c>
    </row>
    <row r="36" spans="1:14" ht="72">
      <c r="A36" s="18" t="s">
        <v>115</v>
      </c>
      <c r="B36" s="19">
        <v>27</v>
      </c>
      <c r="C36" s="19" t="s">
        <v>230</v>
      </c>
      <c r="D36" s="19" t="s">
        <v>231</v>
      </c>
      <c r="E36" s="19" t="s">
        <v>232</v>
      </c>
      <c r="F36" s="19" t="s">
        <v>129</v>
      </c>
      <c r="G36" s="26">
        <v>38304</v>
      </c>
      <c r="H36" s="19" t="s">
        <v>29</v>
      </c>
      <c r="I36" s="19" t="s">
        <v>15</v>
      </c>
      <c r="J36" s="22">
        <v>245</v>
      </c>
      <c r="K36" s="30" t="str">
        <f>VLOOKUP(J36,[4]ОО!C:E,3,FALSE)</f>
        <v>муниципальное бюджетное общеобразовательное учреждение средняя общеобразовательная школа №8 города Новошахтинска</v>
      </c>
      <c r="L36" s="19">
        <v>10</v>
      </c>
      <c r="M36" s="23" t="s">
        <v>121</v>
      </c>
      <c r="N36" s="23">
        <v>51.3</v>
      </c>
    </row>
    <row r="37" spans="1:14" ht="72">
      <c r="A37" s="18" t="s">
        <v>115</v>
      </c>
      <c r="B37" s="19">
        <v>28</v>
      </c>
      <c r="C37" s="23" t="s">
        <v>233</v>
      </c>
      <c r="D37" s="23" t="s">
        <v>234</v>
      </c>
      <c r="E37" s="23" t="s">
        <v>235</v>
      </c>
      <c r="F37" s="24" t="s">
        <v>129</v>
      </c>
      <c r="G37" s="24">
        <v>37766</v>
      </c>
      <c r="H37" s="19" t="s">
        <v>29</v>
      </c>
      <c r="I37" s="19" t="s">
        <v>15</v>
      </c>
      <c r="J37" s="22">
        <v>252</v>
      </c>
      <c r="K37" s="30" t="str">
        <f>VLOOKUP(J37,[4]ОО!C:E,3,FALSE)</f>
        <v>муниципальное бюджетное общеобразовательное учреждение средняя общеобразовательная школа №31 города Новошахтинска</v>
      </c>
      <c r="L37" s="23">
        <v>11</v>
      </c>
      <c r="M37" s="23" t="s">
        <v>121</v>
      </c>
      <c r="N37" s="23">
        <v>50.3</v>
      </c>
    </row>
    <row r="38" spans="1:14" ht="72">
      <c r="A38" s="18" t="s">
        <v>115</v>
      </c>
      <c r="B38" s="19">
        <v>29</v>
      </c>
      <c r="C38" s="23" t="s">
        <v>236</v>
      </c>
      <c r="D38" s="23" t="s">
        <v>237</v>
      </c>
      <c r="E38" s="23" t="s">
        <v>225</v>
      </c>
      <c r="F38" s="24" t="s">
        <v>129</v>
      </c>
      <c r="G38" s="35">
        <v>38419</v>
      </c>
      <c r="H38" s="19" t="s">
        <v>29</v>
      </c>
      <c r="I38" s="19" t="s">
        <v>15</v>
      </c>
      <c r="J38" s="22">
        <v>248</v>
      </c>
      <c r="K38" s="30" t="str">
        <f>VLOOKUP(J38,[4]ОО!C:E,3,FALSE)</f>
        <v>муниципальное бюджетное общеобразовательное учреждение средняя общеобразовательная школа №24 города Новошахтинска</v>
      </c>
      <c r="L38" s="23">
        <v>9</v>
      </c>
      <c r="M38" s="23" t="s">
        <v>121</v>
      </c>
      <c r="N38" s="23">
        <v>47.9</v>
      </c>
    </row>
    <row r="39" spans="1:14" ht="72">
      <c r="A39" s="18" t="s">
        <v>115</v>
      </c>
      <c r="B39" s="19">
        <v>30</v>
      </c>
      <c r="C39" s="23" t="s">
        <v>238</v>
      </c>
      <c r="D39" s="23" t="s">
        <v>231</v>
      </c>
      <c r="E39" s="23" t="s">
        <v>154</v>
      </c>
      <c r="F39" s="23" t="s">
        <v>129</v>
      </c>
      <c r="G39" s="24">
        <v>38234</v>
      </c>
      <c r="H39" s="19" t="s">
        <v>29</v>
      </c>
      <c r="I39" s="19" t="s">
        <v>15</v>
      </c>
      <c r="J39" s="22">
        <v>253</v>
      </c>
      <c r="K39" s="30" t="str">
        <f>VLOOKUP(J39,[4]ОО!C:E,3,FALSE)</f>
        <v>муниципальное бюджетное общеобразовательное учреждение средняя общеобразовательная школа №34 города Новошахтинска</v>
      </c>
      <c r="L39" s="23">
        <v>9</v>
      </c>
      <c r="M39" s="23" t="s">
        <v>121</v>
      </c>
      <c r="N39" s="19">
        <v>46.7</v>
      </c>
    </row>
    <row r="40" spans="1:14" ht="72">
      <c r="A40" s="18" t="s">
        <v>115</v>
      </c>
      <c r="B40" s="19">
        <v>31</v>
      </c>
      <c r="C40" s="23" t="s">
        <v>239</v>
      </c>
      <c r="D40" s="23" t="s">
        <v>153</v>
      </c>
      <c r="E40" s="23" t="s">
        <v>240</v>
      </c>
      <c r="F40" s="24" t="s">
        <v>129</v>
      </c>
      <c r="G40" s="24">
        <v>38265</v>
      </c>
      <c r="H40" s="19" t="s">
        <v>29</v>
      </c>
      <c r="I40" s="19" t="s">
        <v>15</v>
      </c>
      <c r="J40" s="22">
        <v>246</v>
      </c>
      <c r="K40" s="30" t="str">
        <f>VLOOKUP(J40,[4]ОО!C:E,3,FALSE)</f>
        <v>муниципальное бюджетное общеобразовательное учреждение средняя общеобразовательная школа №14 города Новошахтинска</v>
      </c>
      <c r="L40" s="23">
        <v>10</v>
      </c>
      <c r="M40" s="23" t="s">
        <v>121</v>
      </c>
      <c r="N40" s="23">
        <v>44.8</v>
      </c>
    </row>
  </sheetData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26 G28:G37 G39:G40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40">
      <formula1>0</formula1>
      <formula2>2000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7-8 ж</vt:lpstr>
      <vt:lpstr>7-8 м</vt:lpstr>
      <vt:lpstr>9-11 ж</vt:lpstr>
      <vt:lpstr>9-11 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2020-11-19T10:17:12Z</dcterms:modified>
</cp:coreProperties>
</file>