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10170" activeTab="0"/>
  </bookViews>
  <sheets>
    <sheet name="кастрюли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<sst xmlns="http://schemas.openxmlformats.org/spreadsheetml/2006/main" count="27" uniqueCount="23">
  <si>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Единица измерения</t>
  </si>
  <si>
    <t>№ п/п</t>
  </si>
  <si>
    <t>Сумма за товар (рублей)</t>
  </si>
  <si>
    <t>РАСЧЕТ</t>
  </si>
  <si>
    <t>Наименование продукции, работ, услуг</t>
  </si>
  <si>
    <t>Данные поставщиков (производителей), подрядчиков, исполнителей**</t>
  </si>
  <si>
    <t>Цена за 1 единицу (рублей) Поставщика №1</t>
  </si>
  <si>
    <t>Цена за 1 единицу (рублей) Поставщика №2</t>
  </si>
  <si>
    <t>* по методике формирования начальной (максимальной) цены государственного контракта (Постановление Правительства РО от  13.04.2012 №285)</t>
  </si>
  <si>
    <t>Шт.</t>
  </si>
  <si>
    <t>Количество</t>
  </si>
  <si>
    <t>кв.м</t>
  </si>
  <si>
    <t xml:space="preserve">Ковер 0,6*1,1, 100% полипропилен, высота
ворса 11(+/-1)мм, плотность 400000т/м2, с вырубкой. Цвет: основной фон – крем, беж, орнамент – коричневый, зеленый, бордо.
</t>
  </si>
  <si>
    <t xml:space="preserve"> Ковер 4*5, 100% полипропилен, высота
ворса 13(+/-1)мм, плотность 480000т/м2, с вырубкой. Цвет: основной фон – крем, орнамент – красный, бордо.
</t>
  </si>
  <si>
    <t xml:space="preserve">Ковер 3*4, 100% полипропилен, высота
ворса 13(+/-1)мм, плотность 480000т/м2, с вырубкой. Цвет: основной фон – крем, орнамент – беж, зеленый, терракот.
</t>
  </si>
  <si>
    <t>Ковровое покрытие с печатным рисунком
(петлевой ворс).</t>
  </si>
  <si>
    <t>Начальная (максимальная) цена контракта</t>
  </si>
  <si>
    <t>начальной (максимальной) цены договора*</t>
  </si>
  <si>
    <t>**расчет произведен Заказчиком на основании данных о ценах Поставщиков. Источник информации - коммерческие предложения, полученные от трех Поставщиков по запросу Заказчика.</t>
  </si>
  <si>
    <t>Цена за 1 единицу (рублей) Поставщика №3</t>
  </si>
  <si>
    <t>Среднерыночная цена за 1 единицу товара (рублей)</t>
  </si>
  <si>
    <t>Ковровое покрытие однотонное. Цвет фона – крем, беж или светло-серый.</t>
  </si>
  <si>
    <t>ковровая дорожка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</si>
</sst>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"/>
    <numFmt numFmtId="170" formatCode="0.0;[Red]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168" fontId="44" fillId="0" borderId="0" xfId="0" applyNumberFormat="1" applyFont="1" applyAlignment="1">
      <alignment horizontal="center" vertical="center"/>
    </xf>
    <xf numFmtId="168" fontId="44" fillId="31" borderId="10" xfId="0" applyNumberFormat="1" applyFont="1" applyFill="1" applyBorder="1" applyAlignment="1">
      <alignment horizontal="center" vertical="center" wrapText="1"/>
    </xf>
    <xf numFmtId="168" fontId="44" fillId="0" borderId="0" xfId="0" applyNumberFormat="1" applyFont="1" applyFill="1" applyBorder="1" applyAlignment="1">
      <alignment horizontal="center" vertical="center"/>
    </xf>
    <xf numFmtId="168" fontId="47" fillId="0" borderId="0" xfId="0" applyNumberFormat="1" applyFont="1" applyBorder="1" applyAlignment="1">
      <alignment horizontal="center" vertical="center"/>
    </xf>
    <xf numFmtId="168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1" borderId="10" xfId="0" applyFont="1" applyFill="1" applyBorder="1" applyAlignment="1">
      <alignment horizontal="center" vertical="center" wrapText="1"/>
    </xf>
    <xf numFmtId="0" fontId="44" fillId="31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2" xfId="0" applyFont="1" applyFill="1" applyBorder="1" applyAlignment="1">
      <alignment wrapText="1"/>
    </xf>
    <xf numFmtId="0" fontId="2" fillId="31" borderId="10" xfId="42" applyFont="1" applyFill="1" applyBorder="1" applyAlignment="1" applyProtection="1">
      <alignment horizontal="center" vertical="center" wrapText="1"/>
      <protection/>
    </xf>
    <xf numFmtId="2" fontId="44" fillId="0" borderId="13" xfId="0" applyNumberFormat="1" applyFont="1" applyBorder="1" applyAlignment="1">
      <alignment horizontal="center" wrapText="1"/>
    </xf>
    <xf numFmtId="2" fontId="44" fillId="0" borderId="12" xfId="0" applyNumberFormat="1" applyFont="1" applyBorder="1" applyAlignment="1">
      <alignment horizontal="center" wrapText="1"/>
    </xf>
    <xf numFmtId="170" fontId="47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/>
    </xf>
    <xf numFmtId="0" fontId="44" fillId="31" borderId="12" xfId="0" applyFont="1" applyFill="1" applyBorder="1" applyAlignment="1">
      <alignment horizontal="center" vertical="center" wrapText="1"/>
    </xf>
    <xf numFmtId="0" fontId="44" fillId="31" borderId="1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-p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83" zoomScaleNormal="83" zoomScalePageLayoutView="82" workbookViewId="0" topLeftCell="A1">
      <selection activeCell="M12" sqref="M12"/>
    </sheetView>
  </sheetViews>
  <sheetFormatPr defaultColWidth="9.140625" defaultRowHeight="15"/>
  <cols>
    <col min="1" max="1" width="3.8515625" style="2" customWidth="1"/>
    <col min="2" max="2" width="62.7109375" style="2" customWidth="1"/>
    <col min="3" max="3" width="11.140625" style="7" customWidth="1"/>
    <col min="4" max="4" width="12.7109375" style="7" customWidth="1"/>
    <col min="5" max="5" width="16.421875" style="7" customWidth="1"/>
    <col min="6" max="6" width="16.28125" style="7" customWidth="1"/>
    <col min="7" max="7" width="14.57421875" style="7" customWidth="1"/>
    <col min="8" max="8" width="18.00390625" style="10" customWidth="1"/>
    <col min="9" max="9" width="14.140625" style="10" customWidth="1"/>
    <col min="10" max="16384" width="9.140625" style="1" customWidth="1"/>
  </cols>
  <sheetData>
    <row r="1" spans="1:9" ht="24.75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</row>
    <row r="2" spans="1:9" ht="22.5" customHeight="1" thickBot="1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ht="16.5" thickTop="1"/>
    <row r="4" spans="1:9" s="4" customFormat="1" ht="30.75" customHeight="1">
      <c r="A4" s="28" t="s">
        <v>1</v>
      </c>
      <c r="B4" s="28" t="s">
        <v>4</v>
      </c>
      <c r="C4" s="28" t="s">
        <v>0</v>
      </c>
      <c r="D4" s="28" t="s">
        <v>10</v>
      </c>
      <c r="E4" s="28" t="s">
        <v>5</v>
      </c>
      <c r="F4" s="28"/>
      <c r="G4" s="28"/>
      <c r="H4" s="28"/>
      <c r="I4" s="28"/>
    </row>
    <row r="5" spans="1:9" s="5" customFormat="1" ht="78.75">
      <c r="A5" s="29"/>
      <c r="B5" s="29"/>
      <c r="C5" s="29"/>
      <c r="D5" s="29"/>
      <c r="E5" s="16" t="s">
        <v>6</v>
      </c>
      <c r="F5" s="17" t="s">
        <v>7</v>
      </c>
      <c r="G5" s="22" t="s">
        <v>19</v>
      </c>
      <c r="H5" s="11" t="s">
        <v>20</v>
      </c>
      <c r="I5" s="11" t="s">
        <v>2</v>
      </c>
    </row>
    <row r="6" spans="1:9" s="5" customFormat="1" ht="56.25" customHeight="1">
      <c r="A6" s="15">
        <v>1</v>
      </c>
      <c r="B6" s="18" t="s">
        <v>12</v>
      </c>
      <c r="C6" s="19" t="s">
        <v>9</v>
      </c>
      <c r="D6" s="19">
        <v>124</v>
      </c>
      <c r="E6" s="23">
        <v>600</v>
      </c>
      <c r="F6" s="24">
        <v>595</v>
      </c>
      <c r="G6" s="24">
        <v>590</v>
      </c>
      <c r="H6" s="14">
        <f aca="true" t="shared" si="0" ref="H6:H11">(E6+F6+G6)/3</f>
        <v>595</v>
      </c>
      <c r="I6" s="14">
        <f aca="true" t="shared" si="1" ref="I6:I11">H6*D6</f>
        <v>73780</v>
      </c>
    </row>
    <row r="7" spans="1:9" s="5" customFormat="1" ht="53.25" customHeight="1">
      <c r="A7" s="15">
        <v>2</v>
      </c>
      <c r="B7" s="18" t="s">
        <v>13</v>
      </c>
      <c r="C7" s="20" t="s">
        <v>9</v>
      </c>
      <c r="D7" s="19">
        <v>1</v>
      </c>
      <c r="E7" s="23">
        <v>24900</v>
      </c>
      <c r="F7" s="24">
        <v>24650</v>
      </c>
      <c r="G7" s="24">
        <v>24100</v>
      </c>
      <c r="H7" s="14">
        <f t="shared" si="0"/>
        <v>24550</v>
      </c>
      <c r="I7" s="14">
        <f t="shared" si="1"/>
        <v>24550</v>
      </c>
    </row>
    <row r="8" spans="1:9" s="5" customFormat="1" ht="55.5" customHeight="1">
      <c r="A8" s="15">
        <v>3</v>
      </c>
      <c r="B8" s="18" t="s">
        <v>14</v>
      </c>
      <c r="C8" s="20" t="s">
        <v>9</v>
      </c>
      <c r="D8" s="19">
        <v>6</v>
      </c>
      <c r="E8" s="23">
        <v>17600</v>
      </c>
      <c r="F8" s="24">
        <v>17800</v>
      </c>
      <c r="G8" s="24">
        <v>17700</v>
      </c>
      <c r="H8" s="14">
        <f t="shared" si="0"/>
        <v>17700</v>
      </c>
      <c r="I8" s="14">
        <f t="shared" si="1"/>
        <v>106200</v>
      </c>
    </row>
    <row r="9" spans="1:9" s="5" customFormat="1" ht="33" customHeight="1">
      <c r="A9" s="15">
        <v>4</v>
      </c>
      <c r="B9" s="18" t="s">
        <v>21</v>
      </c>
      <c r="C9" s="20" t="s">
        <v>11</v>
      </c>
      <c r="D9" s="19">
        <v>55</v>
      </c>
      <c r="E9" s="23">
        <v>985</v>
      </c>
      <c r="F9" s="24">
        <v>995</v>
      </c>
      <c r="G9" s="24">
        <v>990</v>
      </c>
      <c r="H9" s="14">
        <f t="shared" si="0"/>
        <v>990</v>
      </c>
      <c r="I9" s="14">
        <f t="shared" si="1"/>
        <v>54450</v>
      </c>
    </row>
    <row r="10" spans="1:9" s="5" customFormat="1" ht="33" customHeight="1">
      <c r="A10" s="15">
        <v>5</v>
      </c>
      <c r="B10" s="21" t="s">
        <v>15</v>
      </c>
      <c r="C10" s="20" t="s">
        <v>11</v>
      </c>
      <c r="D10" s="19">
        <v>50.5</v>
      </c>
      <c r="E10" s="23">
        <v>785</v>
      </c>
      <c r="F10" s="24">
        <v>795</v>
      </c>
      <c r="G10" s="24">
        <v>775</v>
      </c>
      <c r="H10" s="14">
        <f t="shared" si="0"/>
        <v>785</v>
      </c>
      <c r="I10" s="14">
        <f t="shared" si="1"/>
        <v>39642.5</v>
      </c>
    </row>
    <row r="11" spans="1:9" s="5" customFormat="1" ht="27" customHeight="1">
      <c r="A11" s="15">
        <v>6</v>
      </c>
      <c r="B11" s="21" t="s">
        <v>22</v>
      </c>
      <c r="C11" s="20" t="s">
        <v>11</v>
      </c>
      <c r="D11" s="19">
        <v>30</v>
      </c>
      <c r="E11" s="23">
        <v>1300</v>
      </c>
      <c r="F11" s="24">
        <v>1200</v>
      </c>
      <c r="G11" s="24">
        <v>1100</v>
      </c>
      <c r="H11" s="14">
        <f t="shared" si="0"/>
        <v>1200</v>
      </c>
      <c r="I11" s="14">
        <f t="shared" si="1"/>
        <v>36000</v>
      </c>
    </row>
    <row r="12" spans="1:9" s="6" customFormat="1" ht="15.75">
      <c r="A12" s="31" t="s">
        <v>16</v>
      </c>
      <c r="B12" s="32"/>
      <c r="C12" s="32"/>
      <c r="D12" s="32"/>
      <c r="E12" s="32"/>
      <c r="F12" s="32"/>
      <c r="G12" s="32"/>
      <c r="H12" s="32"/>
      <c r="I12" s="25">
        <f>SUM(I6:I11)</f>
        <v>334622.5</v>
      </c>
    </row>
    <row r="13" spans="3:9" ht="7.5" customHeight="1">
      <c r="C13" s="8"/>
      <c r="D13" s="3"/>
      <c r="E13" s="8"/>
      <c r="F13" s="8"/>
      <c r="G13" s="8"/>
      <c r="H13" s="12"/>
      <c r="I13" s="13"/>
    </row>
    <row r="14" spans="1:2" ht="1.5" customHeight="1">
      <c r="A14" s="1"/>
      <c r="B14" s="9"/>
    </row>
    <row r="15" ht="15.75">
      <c r="A15" s="2" t="s">
        <v>8</v>
      </c>
    </row>
    <row r="16" spans="1:9" ht="42" customHeight="1">
      <c r="A16" s="26" t="s">
        <v>18</v>
      </c>
      <c r="B16" s="26"/>
      <c r="C16" s="26"/>
      <c r="D16" s="26"/>
      <c r="E16" s="26"/>
      <c r="F16" s="26"/>
      <c r="G16" s="26"/>
      <c r="H16" s="26"/>
      <c r="I16" s="26"/>
    </row>
  </sheetData>
  <sheetProtection/>
  <mergeCells count="9">
    <mergeCell ref="A16:I16"/>
    <mergeCell ref="A1:I1"/>
    <mergeCell ref="D4:D5"/>
    <mergeCell ref="A4:A5"/>
    <mergeCell ref="B4:B5"/>
    <mergeCell ref="C4:C5"/>
    <mergeCell ref="E4:I4"/>
    <mergeCell ref="A2:I2"/>
    <mergeCell ref="A12:H12"/>
  </mergeCells>
  <hyperlinks>
    <hyperlink ref="G5" r:id="rId1" display="www.o-pit.ru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2013-03-22T12:20:34Z</cp:lastPrinted>
  <dcterms:created xsi:type="dcterms:W3CDTF">2011-05-12T05:08:41Z</dcterms:created>
  <dcterms:modified xsi:type="dcterms:W3CDTF">2013-10-27T23:56:25Z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